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3.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420" windowWidth="12120" windowHeight="7725" tabRatio="919" activeTab="1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Toc179712373" localSheetId="1">MOD_KUR!$B$33</definedName>
    <definedName name="_Toc179712374" localSheetId="1">MOD_KUR!#REF!</definedName>
    <definedName name="_Toc266268040" localSheetId="1">MOD_KUR!$B$30</definedName>
    <definedName name="_xlnm._FilterDatabase" localSheetId="12" hidden="1">'37_P_Ac'!$A$8:$M$8</definedName>
    <definedName name="_xlnm._FilterDatabase" localSheetId="17" hidden="1">Yetkinlik_Egitim!$A$1:$D$299</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'37_P_Ac'!$A$1:$M$27</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Diyagramı'!$A$1:$H$43</definedName>
    <definedName name="_xlnm.Print_Area" localSheetId="1">MOD_KUR!$B$1:$K$125</definedName>
    <definedName name="_xlnm.Print_Area" localSheetId="2">'Süreç Modeli'!$A$1:$I$37</definedName>
    <definedName name="_xlnm.Print_Titles" localSheetId="12">'37_P_Ac'!$1:$8</definedName>
  </definedNames>
  <calcPr calcId="145621"/>
</workbook>
</file>

<file path=xl/calcChain.xml><?xml version="1.0" encoding="utf-8"?>
<calcChain xmlns="http://schemas.openxmlformats.org/spreadsheetml/2006/main">
  <c r="B2" i="2" l="1"/>
  <c r="A26" i="1"/>
  <c r="A25" i="1"/>
  <c r="B3" i="35"/>
  <c r="B2" i="35"/>
  <c r="B1" i="35"/>
  <c r="A28" i="1"/>
  <c r="A30" i="1"/>
  <c r="B3" i="22"/>
  <c r="B2" i="22"/>
  <c r="B1" i="22"/>
  <c r="B3" i="21"/>
  <c r="B2" i="21"/>
  <c r="B1" i="21"/>
  <c r="B3" i="3"/>
  <c r="B2" i="3"/>
  <c r="B1" i="3"/>
  <c r="A21" i="1"/>
  <c r="A23" i="1"/>
  <c r="A22" i="1"/>
  <c r="A20" i="1"/>
  <c r="A19" i="1"/>
  <c r="A18" i="1"/>
  <c r="A16" i="1"/>
  <c r="A15" i="1"/>
  <c r="B3" i="17"/>
  <c r="B2" i="17"/>
  <c r="B1" i="17"/>
  <c r="B3" i="16"/>
  <c r="B2" i="16"/>
  <c r="B1" i="16"/>
  <c r="B3" i="15"/>
  <c r="B2" i="15"/>
  <c r="B1" i="15"/>
  <c r="B3" i="14"/>
  <c r="B2" i="14"/>
  <c r="B1" i="14"/>
  <c r="B3" i="13"/>
  <c r="B2" i="13"/>
  <c r="B1" i="13"/>
  <c r="B3" i="12"/>
  <c r="B2" i="12"/>
  <c r="B1" i="12"/>
  <c r="A14" i="1"/>
  <c r="B3" i="7"/>
  <c r="B2" i="7"/>
  <c r="B1" i="7"/>
  <c r="B3" i="5"/>
  <c r="B2" i="5"/>
  <c r="B1" i="5"/>
  <c r="B3" i="2"/>
  <c r="B1" i="2"/>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 ref="B12"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<sst xmlns="http://schemas.openxmlformats.org/spreadsheetml/2006/main" count="1668" uniqueCount="1129">
  <si>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</si>
  <si>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</si>
  <si>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</si>
  <si>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</si>
  <si>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</si>
  <si>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</si>
  <si>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</si>
  <si>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</si>
  <si>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</si>
  <si>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</si>
  <si>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</si>
  <si>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</si>
  <si>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</si>
  <si>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</si>
  <si>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</si>
  <si>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</si>
  <si>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</si>
  <si>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</si>
  <si>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</si>
  <si>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</si>
  <si>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</si>
  <si>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</si>
  <si>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</si>
  <si>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</si>
  <si>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</si>
  <si>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</si>
  <si>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</si>
  <si>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</si>
  <si>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</si>
  <si>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</si>
  <si>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</si>
  <si>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</si>
  <si>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</si>
  <si>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</si>
  <si>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</si>
  <si>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</si>
  <si>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</si>
  <si>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</si>
  <si>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</si>
  <si>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</si>
  <si>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</si>
  <si>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</si>
  <si>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</si>
  <si>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</si>
  <si>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</si>
  <si>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</si>
  <si>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</si>
  <si>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</si>
  <si>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</si>
  <si>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</si>
  <si>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</si>
  <si>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</si>
  <si>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</si>
  <si>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</si>
  <si>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</si>
  <si>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</si>
  <si>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</si>
  <si>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</si>
  <si>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</si>
  <si>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</si>
  <si>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</si>
  <si>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</si>
  <si>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</si>
  <si>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</si>
  <si>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</si>
  <si>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</si>
  <si>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</si>
  <si>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</si>
  <si>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</si>
  <si>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</si>
  <si>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</si>
  <si>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</si>
  <si>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</si>
  <si>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</si>
  <si>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</si>
  <si>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</si>
  <si>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</si>
  <si>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</si>
  <si>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</si>
  <si>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</si>
  <si>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</si>
  <si>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</si>
  <si>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</si>
  <si>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</si>
  <si>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</si>
  <si>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</si>
  <si>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</si>
  <si>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</si>
  <si>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</si>
  <si>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</si>
  <si>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</si>
  <si>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</si>
  <si>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</si>
  <si>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</si>
  <si>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</si>
  <si>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</si>
  <si>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</si>
  <si>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</si>
  <si>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</si>
  <si>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</si>
  <si>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</si>
  <si>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</si>
  <si>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</si>
  <si>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</si>
  <si>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</si>
  <si>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</si>
  <si>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</si>
  <si>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</si>
  <si>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</si>
  <si>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</si>
  <si>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</si>
  <si>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</si>
  <si>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</si>
  <si>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</si>
  <si>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</si>
  <si>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</si>
  <si>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</si>
  <si>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</si>
  <si>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</si>
  <si>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</si>
  <si>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</si>
  <si>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</si>
  <si>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</si>
  <si>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</si>
  <si>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</si>
  <si>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</si>
  <si>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</si>
  <si>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</si>
  <si>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</si>
  <si>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</si>
  <si>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</si>
  <si>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</si>
  <si>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</si>
  <si>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</si>
  <si>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</si>
  <si>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</si>
  <si>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</si>
  <si>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</si>
  <si>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</si>
  <si>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</si>
  <si>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</si>
  <si>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</si>
  <si>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</si>
  <si>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</si>
  <si>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</si>
  <si>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</si>
  <si>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</si>
  <si>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</si>
  <si>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</si>
  <si>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</si>
  <si>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</si>
  <si>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</si>
  <si>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</si>
  <si>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</si>
  <si>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</si>
  <si>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</si>
  <si>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</si>
  <si>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</si>
  <si>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</si>
  <si>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</si>
  <si>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</si>
  <si>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</si>
  <si>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</si>
  <si>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</si>
  <si>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</si>
  <si>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</si>
  <si>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</si>
  <si>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</si>
  <si>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</si>
  <si>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</si>
  <si>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</si>
  <si>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</si>
  <si>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</si>
  <si>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</si>
  <si>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</si>
  <si>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</si>
  <si>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</si>
  <si>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</si>
  <si>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</si>
  <si>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</si>
  <si>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</si>
  <si>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</si>
  <si>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</si>
  <si>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</si>
  <si>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</si>
  <si>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</si>
  <si>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</si>
  <si>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</si>
  <si>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</si>
  <si>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</si>
  <si>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</si>
  <si>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</si>
  <si>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</si>
  <si>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</si>
  <si>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</si>
  <si>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</si>
  <si>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</si>
  <si>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</si>
  <si>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</si>
  <si>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</si>
  <si>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</si>
  <si>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</si>
  <si>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</si>
  <si>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</si>
  <si>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</si>
  <si>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</si>
  <si>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</si>
  <si>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</si>
  <si>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</si>
  <si>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</si>
  <si>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</si>
  <si>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</si>
  <si>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</si>
  <si>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</si>
  <si>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</si>
  <si>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</si>
  <si>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</si>
  <si>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</si>
  <si>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</si>
  <si>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</si>
  <si>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</si>
  <si>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</si>
  <si>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</si>
  <si>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</si>
  <si>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</si>
  <si>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</si>
  <si>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</si>
  <si>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</si>
  <si>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</si>
  <si>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</si>
  <si>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</si>
  <si>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</si>
  <si>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</si>
  <si>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</si>
  <si>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</si>
  <si>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</si>
  <si>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</si>
  <si>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</si>
  <si>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</si>
  <si>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</si>
  <si>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</si>
  <si>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</si>
  <si>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</si>
  <si>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</si>
  <si>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</si>
  <si>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</si>
  <si>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</si>
  <si>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</si>
  <si>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</si>
  <si>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</si>
  <si>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</si>
  <si>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</si>
  <si>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</si>
  <si>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</si>
  <si>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</si>
  <si>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</si>
  <si>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</si>
  <si>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</si>
  <si>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</si>
  <si>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</si>
  <si>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</si>
  <si>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</si>
  <si>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</si>
  <si>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</si>
  <si>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</si>
  <si>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</si>
  <si>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</si>
  <si>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</si>
  <si>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</si>
  <si>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</si>
  <si>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</si>
  <si>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</si>
  <si>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</si>
  <si>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</si>
  <si>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</si>
  <si>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</si>
  <si>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</si>
  <si>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</si>
  <si>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</si>
  <si>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</si>
  <si>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</si>
  <si>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</si>
  <si>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</si>
  <si>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</si>
  <si>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</si>
  <si>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</si>
  <si>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</si>
  <si>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</si>
  <si>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</si>
  <si>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</si>
  <si>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</si>
  <si>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</si>
  <si>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</si>
  <si>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</si>
  <si>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</si>
  <si>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</si>
  <si>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</si>
  <si>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</si>
  <si>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</si>
  <si>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</si>
  <si>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</si>
  <si>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</si>
  <si>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</si>
  <si>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</si>
  <si>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</si>
  <si>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</si>
  <si>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</si>
  <si>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</si>
  <si>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</si>
  <si>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</si>
  <si>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</si>
  <si>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</si>
  <si>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</si>
  <si>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</si>
  <si>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</si>
  <si>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</si>
  <si>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</si>
  <si>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</si>
  <si>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</si>
  <si>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</si>
  <si>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</si>
  <si>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</si>
  <si>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</si>
  <si>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</si>
  <si>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</si>
  <si>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</si>
  <si>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</si>
  <si>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</si>
  <si>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</si>
  <si>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</si>
  <si>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</si>
  <si>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</si>
  <si>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</si>
  <si>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</si>
  <si>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</si>
  <si>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</si>
  <si>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</si>
  <si>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</si>
  <si>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</si>
  <si>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</si>
  <si>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</si>
  <si>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</si>
  <si>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</si>
  <si>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</si>
  <si>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</si>
  <si>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</si>
  <si>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</si>
  <si>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</si>
  <si>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</si>
  <si>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</si>
  <si>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</si>
  <si>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</si>
  <si>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</si>
  <si>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</si>
  <si>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</si>
  <si>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</si>
  <si>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</si>
  <si>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</si>
  <si>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</si>
  <si>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</si>
  <si>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</si>
  <si>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</si>
  <si>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</si>
  <si>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</si>
  <si>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</si>
  <si>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</si>
  <si>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</si>
  <si>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</si>
  <si>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</si>
  <si>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</si>
  <si>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</si>
  <si>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</si>
  <si>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</si>
  <si>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</si>
  <si>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</si>
  <si>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</si>
  <si>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</si>
  <si>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</si>
  <si>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</si>
  <si>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</si>
  <si>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</si>
  <si>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</si>
  <si>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</si>
  <si>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</si>
  <si>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</si>
  <si>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</si>
  <si>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</si>
  <si>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</si>
  <si>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</si>
  <si>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</si>
  <si>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</si>
  <si>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</si>
  <si>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</si>
  <si>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</si>
  <si>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</si>
  <si>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</si>
  <si>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</si>
  <si>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</si>
  <si>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</si>
  <si>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</si>
  <si>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</si>
  <si>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</si>
  <si>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</si>
  <si>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</si>
  <si>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</si>
  <si>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</si>
  <si>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</si>
  <si>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</si>
  <si>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</si>
  <si>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</si>
  <si>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</si>
  <si>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</si>
  <si>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</si>
  <si>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</si>
  <si>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</si>
  <si>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</si>
  <si>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</si>
  <si>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</si>
  <si>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</si>
  <si>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</si>
  <si>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</si>
  <si>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</si>
  <si>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</si>
  <si>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</si>
  <si>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</si>
  <si>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</si>
  <si>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</si>
  <si>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</si>
  <si>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</si>
  <si>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</si>
  <si>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</si>
  <si>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</si>
  <si>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</si>
  <si>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</si>
  <si>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</si>
  <si>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</si>
  <si>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</si>
  <si>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</si>
  <si>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</si>
  <si>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</si>
  <si>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</si>
  <si>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</si>
  <si>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</si>
  <si>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</si>
  <si>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</si>
  <si>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</si>
  <si>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</si>
  <si>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</si>
  <si>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</si>
  <si>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</si>
  <si>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</si>
  <si>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</si>
  <si>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</si>
  <si>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</si>
  <si>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</si>
  <si>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</si>
  <si>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</si>
  <si>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</si>
  <si>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</si>
  <si>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</si>
  <si>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</si>
  <si>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</si>
  <si>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</si>
  <si>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</si>
  <si>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</si>
  <si>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</si>
  <si>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</si>
  <si>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</si>
  <si>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</si>
  <si>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</si>
  <si>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</si>
  <si>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</si>
  <si>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</si>
  <si>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</si>
  <si>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</si>
  <si>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</si>
  <si>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</si>
  <si>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</si>
  <si>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</si>
  <si>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</si>
  <si>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</si>
  <si>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</si>
  <si>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</si>
  <si>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</si>
  <si>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</si>
  <si>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</si>
  <si>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</si>
  <si>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</si>
  <si>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</si>
  <si>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</si>
  <si>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</si>
  <si>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</si>
  <si>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</si>
  <si>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</si>
  <si>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</si>
  <si>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</si>
  <si>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</si>
  <si>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</si>
  <si>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</si>
  <si>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</si>
  <si>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</si>
  <si>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</si>
  <si>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</si>
  <si>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</si>
  <si>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</si>
  <si>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</si>
  <si>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</si>
  <si>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</si>
  <si>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</si>
  <si>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</si>
  <si>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</si>
  <si>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</si>
  <si>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</si>
  <si>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</si>
  <si>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</si>
  <si>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</si>
  <si>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</si>
  <si>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</si>
  <si>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</si>
  <si>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</si>
  <si>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</si>
  <si>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</si>
  <si>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</si>
  <si>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</si>
  <si>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</si>
  <si>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</si>
  <si>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</si>
  <si>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</si>
  <si>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</si>
  <si>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</si>
  <si>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</si>
  <si>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</si>
  <si>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</si>
  <si>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</si>
  <si>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</si>
  <si>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</si>
  <si>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</si>
  <si>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</si>
  <si>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</si>
  <si>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</si>
  <si>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</si>
  <si>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</si>
  <si>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</si>
  <si>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</si>
  <si>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</si>
  <si>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</si>
  <si>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</si>
  <si>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</si>
  <si>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</si>
  <si>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</si>
  <si>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</si>
  <si>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</si>
  <si>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</si>
  <si>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</si>
  <si>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</si>
  <si>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</si>
  <si>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</si>
  <si>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</si>
  <si>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</si>
  <si>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</si>
  <si>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</si>
  <si>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</si>
  <si>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</si>
  <si>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</si>
  <si>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</si>
  <si>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</si>
  <si>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</si>
  <si>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</si>
  <si>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</si>
  <si>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</si>
  <si>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</si>
  <si>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</si>
  <si>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</si>
  <si>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</si>
  <si>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</si>
  <si>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</si>
  <si>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</si>
  <si>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</si>
  <si>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</si>
  <si>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</si>
  <si>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</si>
  <si>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</si>
  <si>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</si>
  <si>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</si>
  <si>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</si>
  <si>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</si>
  <si>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</si>
  <si>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</si>
  <si>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</si>
  <si>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</si>
  <si>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</si>
  <si>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</si>
  <si>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</si>
  <si>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</si>
  <si>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</si>
  <si>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</si>
  <si>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</si>
  <si>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</si>
  <si>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</si>
  <si>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</si>
  <si>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</si>
  <si>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</si>
  <si>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</si>
  <si>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</si>
  <si>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</si>
  <si>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</si>
  <si>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</si>
  <si>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</si>
  <si>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</si>
  <si>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</si>
  <si>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</si>
  <si>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</si>
  <si>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</si>
  <si>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</si>
  <si>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</si>
  <si>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</si>
  <si>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</si>
  <si>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</si>
  <si>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</si>
  <si>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</si>
  <si>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</si>
  <si>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</si>
  <si>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</si>
  <si>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</si>
  <si>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</si>
  <si>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</si>
  <si>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</si>
  <si>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</si>
  <si>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</si>
  <si>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</si>
  <si>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</si>
  <si>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</si>
  <si>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</si>
  <si>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</si>
  <si>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</si>
  <si>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</si>
  <si>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</si>
  <si>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</si>
  <si>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</si>
  <si>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</si>
  <si>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</si>
  <si>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</si>
  <si>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</si>
  <si>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</si>
  <si>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</si>
  <si>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</si>
  <si>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</si>
  <si>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</si>
  <si>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</si>
  <si>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</si>
  <si>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</si>
  <si>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</si>
  <si>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</si>
  <si>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</si>
  <si>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</si>
  <si>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</si>
  <si>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</si>
  <si>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</si>
  <si>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</si>
  <si>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</si>
  <si>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</si>
  <si>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</si>
  <si>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</si>
  <si>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</si>
  <si>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</si>
  <si>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</si>
  <si>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</si>
  <si>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</si>
  <si>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</si>
  <si>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</si>
  <si>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</si>
  <si>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</si>
  <si>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</si>
  <si>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</si>
  <si>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</si>
  <si>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</si>
  <si>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</si>
  <si>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</si>
  <si>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</si>
  <si>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</si>
  <si>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</si>
  <si>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</si>
  <si>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</si>
  <si>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</si>
  <si>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</si>
  <si>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</si>
  <si>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</si>
  <si>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</si>
  <si>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</si>
  <si>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</si>
  <si>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</si>
  <si>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</si>
  <si>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</si>
  <si>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</si>
  <si>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</si>
  <si>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</si>
  <si>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</si>
  <si>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</si>
  <si>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</si>
  <si>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</si>
  <si>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</si>
  <si>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</si>
  <si>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</si>
  <si>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</si>
  <si>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</si>
  <si>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</si>
  <si>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</si>
  <si>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</si>
  <si>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</si>
  <si>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</si>
  <si>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</si>
  <si>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</si>
  <si>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</si>
  <si>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</si>
  <si>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</si>
  <si>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</si>
  <si>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</si>
  <si>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</si>
  <si>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</si>
  <si>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</si>
  <si>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</si>
  <si>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</si>
  <si>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</si>
  <si>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</si>
  <si>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</si>
  <si>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</si>
  <si>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</si>
  <si>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</si>
  <si>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</si>
  <si>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</si>
  <si>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</si>
  <si>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</si>
  <si>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</si>
  <si>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</si>
  <si>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</si>
  <si>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</si>
  <si>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</si>
  <si>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</si>
  <si>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</si>
  <si>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</si>
  <si>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</si>
  <si>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</si>
  <si>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</si>
  <si>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</si>
  <si>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</si>
  <si>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</si>
  <si>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</si>
  <si>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</si>
  <si>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</si>
  <si>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</si>
  <si>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</si>
  <si>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</si>
  <si>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</si>
  <si>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</si>
  <si>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</si>
  <si>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</si>
  <si>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</si>
  <si>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</si>
  <si>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</si>
  <si>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</si>
  <si>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</si>
  <si>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</si>
  <si>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</si>
  <si>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</si>
  <si>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</si>
  <si>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</si>
  <si>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</si>
  <si>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</si>
  <si>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</si>
  <si>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</si>
  <si>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</si>
  <si>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</si>
  <si>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</si>
  <si>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</si>
  <si>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</si>
  <si>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</si>
  <si>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</si>
  <si>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</si>
  <si>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</si>
  <si>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</si>
  <si>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</si>
  <si>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</si>
  <si>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</si>
  <si>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</si>
  <si>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</si>
  <si>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</si>
  <si>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</si>
  <si>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</si>
  <si>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</si>
  <si>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</si>
  <si>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</si>
  <si>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</si>
  <si>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</si>
  <si>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</si>
  <si>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</si>
  <si>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</si>
  <si>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</si>
  <si>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</si>
  <si>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</si>
  <si>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</si>
  <si>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</si>
  <si>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</si>
  <si>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</si>
  <si>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</si>
  <si>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</si>
  <si>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</si>
  <si>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</si>
  <si>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</si>
  <si>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</si>
  <si>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</si>
  <si>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</si>
  <si>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</si>
  <si>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</si>
  <si>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</si>
  <si>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</si>
  <si>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</si>
  <si>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</si>
  <si>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</si>
  <si>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</si>
  <si>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</si>
  <si>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</si>
  <si>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</si>
  <si>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</si>
  <si>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</si>
  <si>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</si>
  <si>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</si>
  <si>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</si>
  <si>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</si>
  <si>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</si>
  <si>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</si>
  <si>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</si>
  <si>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</si>
  <si>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</si>
  <si>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</si>
  <si>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</si>
  <si>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</si>
  <si>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</si>
  <si>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</si>
  <si>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</si>
  <si>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</si>
  <si>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</si>
  <si>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</si>
  <si>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</si>
  <si>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</si>
  <si>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</si>
  <si>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</si>
  <si>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</si>
  <si>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</si>
  <si>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</si>
  <si>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</si>
  <si>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</si>
  <si>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</si>
  <si>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</si>
  <si>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</si>
  <si>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</si>
  <si>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</si>
  <si>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</si>
  <si>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</si>
  <si>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</si>
  <si>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</si>
  <si>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</si>
  <si>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</si>
  <si>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</si>
  <si>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</si>
  <si>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</si>
  <si>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</si>
  <si>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</si>
  <si>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</si>
  <si>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</si>
  <si>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</si>
  <si>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</si>
  <si>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</si>
  <si>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</si>
  <si>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</si>
  <si>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</si>
  <si>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</si>
  <si>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</si>
  <si>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</si>
  <si>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</si>
  <si>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</si>
  <si>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</si>
  <si>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</si>
  <si>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</si>
  <si>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</si>
  <si>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</si>
  <si>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</si>
  <si>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</si>
  <si>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</si>
  <si>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</si>
  <si>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</si>
  <si>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</si>
  <si>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</si>
  <si>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</si>
  <si>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</si>
  <si>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</si>
  <si>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</si>
  <si>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</si>
  <si>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</si>
  <si>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</si>
  <si>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</si>
  <si>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</si>
  <si>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</si>
  <si>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</si>
  <si>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</si>
  <si>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</si>
  <si>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</si>
  <si>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</si>
  <si>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</si>
  <si>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</si>
  <si>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</si>
  <si>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</si>
  <si>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</si>
  <si>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</si>
  <si>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</si>
  <si>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</si>
  <si>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</si>
  <si>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</si>
  <si>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</si>
  <si>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</si>
  <si>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</si>
  <si>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</si>
  <si>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</si>
  <si>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</si>
  <si>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</si>
  <si>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</si>
  <si>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</si>
  <si>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</si>
  <si>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</si>
  <si>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</si>
  <si>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</si>
  <si>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</si>
  <si>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</si>
  <si>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</si>
  <si>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</si>
  <si>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</si>
  <si>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</si>
  <si>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</si>
  <si>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</si>
  <si>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</si>
  <si>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</si>
  <si>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</si>
  <si>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</si>
  <si>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</si>
  <si>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</si>
  <si>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</si>
  <si>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</si>
  <si>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</si>
  <si>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</si>
  <si>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</si>
  <si>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</si>
  <si>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</si>
  <si>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</si>
  <si>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</si>
  <si>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</si>
  <si>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</si>
  <si>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</si>
  <si>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</si>
  <si>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</si>
  <si>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</si>
  <si>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</si>
  <si>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</si>
  <si>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</si>
  <si>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</si>
  <si>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</si>
  <si>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</si>
  <si>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</si>
  <si>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</si>
  <si>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</si>
  <si>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</si>
  <si>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</si>
  <si>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</si>
  <si>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</si>
  <si>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</si>
  <si>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</si>
  <si>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</si>
  <si>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</si>
  <si>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</si>
  <si>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</si>
  <si>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</si>
  <si>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</si>
  <si>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</si>
  <si>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</si>
  <si>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</si>
  <si>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</si>
  <si>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</si>
  <si>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</si>
  <si>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</si>
  <si>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</si>
  <si>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</si>
  <si>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</si>
  <si>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</si>
  <si>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</si>
  <si>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</si>
  <si>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</si>
  <si>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</si>
  <si>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</si>
  <si>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</si>
  <si>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</si>
  <si>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</si>
  <si>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</si>
  <si>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</si>
  <si>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</si>
  <si>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</si>
  <si>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</si>
  <si>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</si>
  <si>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</si>
  <si>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</si>
  <si>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</si>
  <si>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</si>
  <si>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</si>
  <si>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</si>
  <si>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</si>
  <si>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</si>
  <si>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</si>
  <si>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</si>
  <si>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</si>
  <si>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</si>
  <si>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</si>
  <si>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</si>
  <si>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</si>
  <si>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</si>
  <si>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</si>
  <si>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</si>
  <si>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</si>
  <si>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</si>
  <si>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</si>
  <si>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</si>
  <si>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</si>
  <si>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</si>
  <si>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</si>
  <si>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</si>
  <si>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</si>
  <si>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</si>
  <si>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</si>
  <si>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</si>
  <si>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</si>
  <si>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</si>
  <si>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</si>
  <si>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</si>
  <si>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</si>
  <si>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</si>
  <si>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</si>
  <si>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</si>
  <si>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</si>
  <si>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</si>
  <si>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</si>
  <si>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</si>
  <si>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</si>
  <si>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</si>
  <si>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</si>
  <si>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</si>
  <si>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</si>
  <si>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</si>
  <si>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</si>
  <si>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</si>
  <si>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</si>
  <si>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</si>
  <si>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Isparta Defterdarlığı</t>
  </si>
  <si>
    <t>Muhasebe Müdürlüğü</t>
  </si>
  <si>
    <t>Muhasebe Yetkilisi</t>
  </si>
  <si>
    <t xml:space="preserve">Muhasebe İşlemleri Görevlisi </t>
  </si>
  <si>
    <t>Bilgisayar</t>
  </si>
  <si>
    <t>Yazıcı</t>
  </si>
  <si>
    <t>say2000i</t>
  </si>
  <si>
    <t>Muhasebe İşlem Fişi</t>
  </si>
  <si>
    <t>1</t>
  </si>
  <si>
    <t>5018 Sayılı Kamu Mali Yönetimi ve Kontrol Kanunu</t>
  </si>
  <si>
    <t>Tamamı</t>
  </si>
  <si>
    <t>Merkezi Yönetim Muhasebe Yönetmeliği</t>
  </si>
  <si>
    <t>Genel Yönetim Muhasebe Yönetmeliği</t>
  </si>
  <si>
    <t>Her Seferinde</t>
  </si>
  <si>
    <t>Muhasebe İşlem Görevlisi</t>
  </si>
  <si>
    <t>Defterdarlık Uzmanı</t>
  </si>
  <si>
    <t>SAY2000İ</t>
  </si>
  <si>
    <t>Yazılı</t>
  </si>
  <si>
    <t>Çift Yönlü</t>
  </si>
  <si>
    <t>Bilgi Alma</t>
  </si>
  <si>
    <t>Onay Alma</t>
  </si>
  <si>
    <t>Tek Yönlü</t>
  </si>
  <si>
    <t>Onay Verme</t>
  </si>
  <si>
    <t>Havva DOKUMACI</t>
  </si>
  <si>
    <t>246-2323261</t>
  </si>
  <si>
    <t>hdokumaci@muhasebat.gov.tr</t>
  </si>
  <si>
    <t>Adem KÜÇÜKÇINAR</t>
  </si>
  <si>
    <t>akcinar171@hotmail.com</t>
  </si>
  <si>
    <t>Neriman ŞİMŞEK</t>
  </si>
  <si>
    <t>neriman_simsek5@hotmail.com</t>
  </si>
  <si>
    <t>Kesin Ödeme Belgesine Bağlı İşlemler Süreci İletişim Akış Diyagramı</t>
  </si>
  <si>
    <t xml:space="preserve">Kesin Ödeme Belgesine Bağlı İşlemler Süreci </t>
  </si>
  <si>
    <t>Defterdarlık Uzmanı/Muhasebe Şefi</t>
  </si>
  <si>
    <t>Harcama Biriminden Ödeme Belgelerinin Gelmesi</t>
  </si>
  <si>
    <t>Ödeme Emri Belgesi</t>
  </si>
  <si>
    <t>Teslim Tutanağı</t>
  </si>
  <si>
    <t>İade Teslim Tutanağı</t>
  </si>
  <si>
    <t>İlgili Yıl Merkezi Yönetim Bütçe Kanunu</t>
  </si>
  <si>
    <t>İlgili Yıl Merkezi Yönetim Bütçe Bütçe Uygulama Tebliğleri</t>
  </si>
  <si>
    <t>Harcama Yetkilileri Hakkında Genel Tebliğler</t>
  </si>
  <si>
    <t>488 sayılı Damga Vergisi Kanunu</t>
  </si>
  <si>
    <t>4734 Sayılı Kamu İhale Kanunu ve İkincil Mevzuat</t>
  </si>
  <si>
    <t xml:space="preserve">4735 Sayılı Kamu İhale Sözleşmeleri Kanunu </t>
  </si>
  <si>
    <t>193 Sayılı Gelir Vergisi Kanunu</t>
  </si>
  <si>
    <t>3065 Sayılı Katma Değer Vergisi Kanunu</t>
  </si>
  <si>
    <t>Merkezi Yönetim Harcama Belgeleri Yönetmeliği</t>
  </si>
  <si>
    <t>x</t>
  </si>
  <si>
    <t>Teslim/Tesellüm Tutanağı</t>
  </si>
  <si>
    <t>Belgelerin Teslim Tutanağıyla Kontrolü</t>
  </si>
  <si>
    <t>5018 Sayılı Kanunun 61. Maddesine Göre Ödeme Belgesi ve Eklerinin Kontrolü</t>
  </si>
  <si>
    <t>İade Teslim Tutanağı ile Teslim Edilmesi</t>
  </si>
  <si>
    <t>Sisteme Gelen Belgeyle Islak İmzalı Belgenin Kontrolü</t>
  </si>
  <si>
    <t>Kabul İşlemi Yapılarak Muhasebe Yetkilisine Gönderilmesi</t>
  </si>
  <si>
    <t>Harcama birimince hazırlanan ödeme emri belgesi ve ekleri teslim tutanağı ile teslimi sırasında kontrol edilerek teslim alınır.</t>
  </si>
  <si>
    <t>Hata bulunması halinde ödeme emri ve eki belgeler iade teslim tutanağı ile ilgili harcama birimine iade edilir.</t>
  </si>
  <si>
    <t>Harcama biriminden gelen ödeme emri belgeleri ve ekleri kontrolden sonra kabul edilmek üzere görevli personele verilerek sistemden gelen belgeyle kontrol edilir.</t>
  </si>
  <si>
    <t>say2000i Sisteminde bulunan belge ile  ıslak imzalı belgenin kontrolünden sonra kabul işlemi yapılarak işlem numarası alınır ve muhasebe yetkilisine gönderilir.</t>
  </si>
  <si>
    <t>Muhasebe yetkilisince belge imzalanarak onaylanır.</t>
  </si>
  <si>
    <t>Muhasebe Mevzuatı Bilgisi       Muhasebe Prosedürleri Bilgisi     Muhasebe Uygulama Yazılımı Kullanım Bilgisi</t>
  </si>
  <si>
    <t>Muhasebe Mevzuatı    Muhasebe Prosedürleri      Muhasebe Uygulama Yazılımı Kullanım Bilgisi</t>
  </si>
  <si>
    <t>Sürecin İşleyişi</t>
  </si>
  <si>
    <t>Ödeme Belgelerinin Muhasebe Yetkilisince İmzalanarak Onaylanması</t>
  </si>
  <si>
    <t>Suzan AÇIKGÖZ</t>
  </si>
  <si>
    <t>Muhasebe Müdürü</t>
  </si>
  <si>
    <t>Muhasebe yetkilisinin 5018 Sayılı Kamu Mali Yönetimi ve Kontrol Kanununun 61. Maddesinde belirtilen çerçevedede ödeme emri ve eki belgeler 4 işgünü içinde kontrol edilir.</t>
  </si>
  <si>
    <t>Havva DOKUMACI
Defterdarlık Uzmanı</t>
  </si>
  <si>
    <t>Suzan AÇIKGÖZ
Muhasebe Müdürü</t>
  </si>
  <si>
    <t>Muhasebat Süreç Grubu</t>
  </si>
  <si>
    <t>Ödeme İşlemleri Ana Süreci</t>
  </si>
  <si>
    <t>Kesin Ödeme Belgesine Bağlı İşlemler Süreci</t>
  </si>
  <si>
    <t>Harcama Biriminden Ödeme Belgelerinin Gelmesi ile başlar ve ödeme belgelerinin arşivlenmesiyle biter.</t>
  </si>
  <si>
    <t>Kesin ödeme belgesine bağlı ödemelerin mevzuata uygun bir şekilde yapılması</t>
  </si>
</sst>
</file>

<file path=xl/styles.xml><?xml version="1.0" encoding="utf-8"?>
<styleSheet xmlns="http://schemas.openxmlformats.org/spreadsheetml/2006/main" xmlns:mc="http://schemas.openxmlformats.org/markup-compatibility/2006" xmlns:x14ac="http://schemas.microsoft.com/office/spreadsheetml/2009/9/ac" mc:Ignorable="x14ac">
  <fonts count="44">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b/>
      <sz val="18"/>
      <color theme="1"/>
      <name val="Tahoma"/>
      <family val="2"/>
      <charset val="162"/>
    </font>
    <font>
      <b/>
      <sz val="18"/>
      <color indexed="8"/>
      <name val="Tahoma"/>
      <family val="2"/>
      <charset val="162"/>
    </font>
    <font>
      <sz val="10"/>
      <color theme="1"/>
      <name val="Tahoma"/>
      <family val="2"/>
      <charset val="162"/>
    </font>
    <font>
      <sz val="10"/>
      <color rgb="FF000000"/>
      <name val="Tahoma"/>
      <family val="2"/>
      <charset val="162"/>
    </font>
    <font>
      <sz val="10"/>
      <color theme="1"/>
      <name val="Gill Sans MT"/>
      <family val="2"/>
      <charset val="162"/>
      <scheme val="minor"/>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5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88">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49" fontId="1" fillId="0" borderId="1" xfId="0" applyNumberFormat="1" applyFont="1" applyBorder="1" applyProtection="1">
      <protection locked="0"/>
    </xf>
    <xf numFmtId="0" fontId="0" fillId="3" borderId="0" xfId="0" applyFill="1" applyAlignment="1">
      <alignment wrapText="1"/>
    </xf>
    <xf numFmtId="0" fontId="41" fillId="0" borderId="0" xfId="0" applyFont="1"/>
    <xf numFmtId="0" fontId="42" fillId="0" borderId="0" xfId="0" applyFont="1" applyAlignment="1">
      <alignment horizontal="left" vertical="center"/>
    </xf>
    <xf numFmtId="0" fontId="1" fillId="0" borderId="0" xfId="0" applyFont="1" applyAlignment="1" applyProtection="1">
      <alignment vertical="center" wrapText="1"/>
      <protection locked="0"/>
    </xf>
    <xf numFmtId="0" fontId="43" fillId="0" borderId="1" xfId="0" applyFont="1" applyBorder="1" applyProtection="1">
      <protection locked="0"/>
    </xf>
    <xf numFmtId="0" fontId="36" fillId="3" borderId="1" xfId="1" applyFill="1" applyBorder="1" applyAlignment="1" applyProtection="1">
      <protection locked="0"/>
    </xf>
    <xf numFmtId="0" fontId="43" fillId="0" borderId="1" xfId="0" applyFont="1" applyBorder="1" applyAlignment="1" applyProtection="1">
      <alignment wrapText="1"/>
      <protection locked="0"/>
    </xf>
    <xf numFmtId="0" fontId="1" fillId="3" borderId="13" xfId="0" applyFont="1" applyFill="1" applyBorder="1" applyAlignment="1" applyProtection="1">
      <alignment wrapText="1"/>
      <protection locked="0"/>
    </xf>
    <xf numFmtId="0" fontId="42" fillId="0" borderId="1" xfId="0" applyFont="1" applyBorder="1" applyAlignment="1">
      <alignment horizontal="center" vertical="center" wrapText="1"/>
    </xf>
    <xf numFmtId="0" fontId="42" fillId="0" borderId="0" xfId="0" applyFont="1" applyAlignment="1">
      <alignment horizontal="left" vertical="center" wrapText="1"/>
    </xf>
    <xf numFmtId="14" fontId="9" fillId="0" borderId="1" xfId="0" quotePrefix="1" applyNumberFormat="1" applyFont="1" applyBorder="1" applyProtection="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39" fillId="0" borderId="0" xfId="0" applyFont="1"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41" fillId="0" borderId="0" xfId="0" applyFont="1" applyAlignment="1">
      <alignment horizontal="center"/>
    </xf>
    <xf numFmtId="0" fontId="41" fillId="0" borderId="0" xfId="0" applyFont="1" applyAlignment="1">
      <alignment horizontal="right" vertic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40" fillId="0" borderId="0" xfId="0" applyFont="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28" xfId="0" applyFill="1" applyBorder="1" applyAlignment="1">
      <alignment horizontal="center" wrapText="1"/>
    </xf>
    <xf numFmtId="0" fontId="0" fillId="3" borderId="29" xfId="0" applyFill="1" applyBorder="1" applyAlignment="1">
      <alignment horizontal="center" wrapText="1"/>
    </xf>
    <xf numFmtId="0" fontId="0" fillId="3" borderId="30" xfId="0" applyFill="1" applyBorder="1" applyAlignment="1">
      <alignment horizontal="center" wrapText="1"/>
    </xf>
    <xf numFmtId="0" fontId="0" fillId="3" borderId="25" xfId="0" applyFill="1" applyBorder="1" applyAlignment="1">
      <alignment horizontal="center" wrapText="1"/>
    </xf>
    <xf numFmtId="0" fontId="0" fillId="3" borderId="26" xfId="0" applyFill="1" applyBorder="1" applyAlignment="1">
      <alignment horizontal="center" wrapText="1"/>
    </xf>
    <xf numFmtId="0" fontId="0" fillId="3" borderId="27" xfId="0" applyFill="1" applyBorder="1" applyAlignment="1">
      <alignment horizontal="center"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32" fillId="0" borderId="0" xfId="0" applyFont="1" applyAlignment="1">
      <alignment horizontal="center" wrapText="1"/>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xf numFmtId="0" fontId="1" fillId="7" borderId="1" xfId="0" applyFont="1" applyFill="1" applyBorder="1" applyAlignment="1" applyProtection="1">
      <alignment wrapText="1"/>
      <protection locked="0"/>
    </xf>
    <xf numFmtId="0" fontId="42" fillId="7" borderId="1" xfId="0" applyFont="1" applyFill="1" applyBorder="1" applyAlignment="1">
      <alignment horizontal="center" vertical="center" wrapText="1"/>
    </xf>
    <xf numFmtId="0" fontId="1" fillId="7" borderId="13" xfId="0" applyFont="1" applyFill="1" applyBorder="1" applyAlignment="1" applyProtection="1">
      <alignment wrapText="1"/>
      <protection locked="0"/>
    </xf>
    <xf numFmtId="0" fontId="36" fillId="7" borderId="1" xfId="1" applyFill="1" applyBorder="1" applyAlignment="1" applyProtection="1">
      <alignment wrapText="1"/>
      <protection locked="0"/>
    </xf>
    <xf numFmtId="0" fontId="9" fillId="7" borderId="10" xfId="3" applyFill="1" applyBorder="1" applyAlignment="1">
      <alignment wrapText="1"/>
    </xf>
    <xf numFmtId="0" fontId="9" fillId="7" borderId="1" xfId="3" applyFill="1" applyBorder="1" applyAlignment="1">
      <alignment wrapText="1"/>
    </xf>
    <xf numFmtId="0" fontId="42" fillId="7" borderId="0" xfId="0" applyFont="1" applyFill="1" applyAlignment="1">
      <alignment horizontal="left" vertical="center" wrapText="1"/>
    </xf>
    <xf numFmtId="0" fontId="42" fillId="7" borderId="1" xfId="0" applyFont="1" applyFill="1" applyBorder="1" applyAlignment="1">
      <alignment wrapText="1"/>
    </xf>
    <xf numFmtId="0" fontId="0" fillId="7" borderId="0" xfId="0" applyFill="1"/>
  </cellXfs>
  <cellStyles count="5">
    <cellStyle name="Köprü" xfId="1" builtinId="8"/>
    <cellStyle name="Köprü 2" xfId="2"/>
    <cellStyle name="Normal" xfId="0" builtinId="0"/>
    <cellStyle name="Normal 2" xfId="3"/>
    <cellStyle name="Normal 3" xfId="4"/>
  </cellStyles>
  <dxfs count="51">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1</xdr:col>
      <xdr:colOff>306456</xdr:colOff>
      <xdr:row>1</xdr:row>
      <xdr:rowOff>146775</xdr:rowOff>
    </xdr:to>
    <xdr:pic>
      <xdr:nvPicPr>
        <xdr:cNvPr id="37" name="Resim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588069</xdr:colOff>
      <xdr:row>3</xdr:row>
      <xdr:rowOff>430696</xdr:rowOff>
    </xdr:from>
    <xdr:to>
      <xdr:col>5</xdr:col>
      <xdr:colOff>595190</xdr:colOff>
      <xdr:row>5</xdr:row>
      <xdr:rowOff>167340</xdr:rowOff>
    </xdr:to>
    <xdr:sp macro="" textlink="">
      <xdr:nvSpPr>
        <xdr:cNvPr id="93" name="4 Akış Çizelgesi: Sonlandırıcı"/>
        <xdr:cNvSpPr/>
      </xdr:nvSpPr>
      <xdr:spPr>
        <a:xfrm>
          <a:off x="1962982" y="1300370"/>
          <a:ext cx="2069491" cy="3826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latin typeface="Tahoma" panose="020B0604030504040204" pitchFamily="34" charset="0"/>
              <a:ea typeface="Tahoma" panose="020B0604030504040204" pitchFamily="34" charset="0"/>
              <a:cs typeface="Tahoma" panose="020B0604030504040204" pitchFamily="34" charset="0"/>
            </a:rPr>
            <a:t>Harcama Biriminden Ödeme Belgelerinin Gelmesi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567650</xdr:colOff>
      <xdr:row>7</xdr:row>
      <xdr:rowOff>30264</xdr:rowOff>
    </xdr:from>
    <xdr:to>
      <xdr:col>5</xdr:col>
      <xdr:colOff>612917</xdr:colOff>
      <xdr:row>9</xdr:row>
      <xdr:rowOff>37592</xdr:rowOff>
    </xdr:to>
    <xdr:sp macro="" textlink="">
      <xdr:nvSpPr>
        <xdr:cNvPr id="94" name="1 Akış Çizelgesi: İşlem"/>
        <xdr:cNvSpPr/>
      </xdr:nvSpPr>
      <xdr:spPr>
        <a:xfrm>
          <a:off x="1942563" y="1910416"/>
          <a:ext cx="2107637" cy="371763"/>
        </a:xfrm>
        <a:prstGeom prst="flowChartProcess">
          <a:avLst/>
        </a:prstGeom>
        <a:solidFill>
          <a:srgbClr val="00B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tr-TR" sz="1000">
              <a:solidFill>
                <a:schemeClr val="dk1"/>
              </a:solidFill>
              <a:effectLst/>
              <a:latin typeface="Tahoma" panose="020B0604030504040204" pitchFamily="34" charset="0"/>
              <a:ea typeface="Tahoma" panose="020B0604030504040204" pitchFamily="34" charset="0"/>
              <a:cs typeface="Tahoma" panose="020B0604030504040204" pitchFamily="34" charset="0"/>
            </a:rPr>
            <a:t>Belgelerin Teslim Tutanağıyla Kontrolü</a:t>
          </a:r>
          <a:endParaRPr lang="tr-TR" sz="1000">
            <a:effectLst/>
            <a:latin typeface="Tahoma" panose="020B0604030504040204" pitchFamily="34" charset="0"/>
            <a:ea typeface="Tahoma" panose="020B0604030504040204" pitchFamily="34" charset="0"/>
            <a:cs typeface="Tahoma" panose="020B0604030504040204" pitchFamily="34" charset="0"/>
          </a:endParaRPr>
        </a:p>
        <a:p>
          <a:pPr algn="ct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27708</xdr:colOff>
      <xdr:row>21</xdr:row>
      <xdr:rowOff>74532</xdr:rowOff>
    </xdr:from>
    <xdr:to>
      <xdr:col>2</xdr:col>
      <xdr:colOff>91099</xdr:colOff>
      <xdr:row>23</xdr:row>
      <xdr:rowOff>32163</xdr:rowOff>
    </xdr:to>
    <xdr:sp macro="" textlink="">
      <xdr:nvSpPr>
        <xdr:cNvPr id="99" name="15 Akış Çizelgesi: Manyetik Disk"/>
        <xdr:cNvSpPr/>
      </xdr:nvSpPr>
      <xdr:spPr>
        <a:xfrm>
          <a:off x="325882" y="4199271"/>
          <a:ext cx="750847" cy="380044"/>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Say2000i</a:t>
          </a:r>
        </a:p>
      </xdr:txBody>
    </xdr:sp>
    <xdr:clientData/>
  </xdr:twoCellAnchor>
  <xdr:twoCellAnchor>
    <xdr:from>
      <xdr:col>2</xdr:col>
      <xdr:colOff>538369</xdr:colOff>
      <xdr:row>27</xdr:row>
      <xdr:rowOff>64716</xdr:rowOff>
    </xdr:from>
    <xdr:to>
      <xdr:col>5</xdr:col>
      <xdr:colOff>604630</xdr:colOff>
      <xdr:row>29</xdr:row>
      <xdr:rowOff>149087</xdr:rowOff>
    </xdr:to>
    <xdr:sp macro="" textlink="">
      <xdr:nvSpPr>
        <xdr:cNvPr id="101" name="1 Akış Çizelgesi: İşlem"/>
        <xdr:cNvSpPr/>
      </xdr:nvSpPr>
      <xdr:spPr>
        <a:xfrm>
          <a:off x="1523999" y="6160716"/>
          <a:ext cx="2128631" cy="448806"/>
        </a:xfrm>
        <a:prstGeom prst="flowChartProcess">
          <a:avLst/>
        </a:prstGeom>
        <a:solidFill>
          <a:srgbClr val="00B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Ödeme Belgelerinin </a:t>
          </a:r>
          <a:r>
            <a:rPr lang="tr-TR" sz="1000" baseline="0">
              <a:latin typeface="Tahoma" panose="020B0604030504040204" pitchFamily="34" charset="0"/>
              <a:ea typeface="Tahoma" panose="020B0604030504040204" pitchFamily="34" charset="0"/>
              <a:cs typeface="Tahoma" panose="020B0604030504040204" pitchFamily="34" charset="0"/>
            </a:rPr>
            <a:t>Muhasebe Yetkilisince İmzalanarak Onaylanması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6</xdr:col>
      <xdr:colOff>66259</xdr:colOff>
      <xdr:row>31</xdr:row>
      <xdr:rowOff>119435</xdr:rowOff>
    </xdr:from>
    <xdr:to>
      <xdr:col>8</xdr:col>
      <xdr:colOff>745433</xdr:colOff>
      <xdr:row>33</xdr:row>
      <xdr:rowOff>107673</xdr:rowOff>
    </xdr:to>
    <xdr:sp macro="" textlink="">
      <xdr:nvSpPr>
        <xdr:cNvPr id="108" name="4 Akış Çizelgesi: Sonlandırıcı"/>
        <xdr:cNvSpPr/>
      </xdr:nvSpPr>
      <xdr:spPr>
        <a:xfrm>
          <a:off x="3801716" y="6944305"/>
          <a:ext cx="2054087" cy="35267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Ödeme</a:t>
          </a:r>
          <a:r>
            <a:rPr lang="tr-TR" sz="1000" baseline="0">
              <a:latin typeface="Tahoma" panose="020B0604030504040204" pitchFamily="34" charset="0"/>
              <a:ea typeface="Tahoma" panose="020B0604030504040204" pitchFamily="34" charset="0"/>
              <a:cs typeface="Tahoma" panose="020B0604030504040204" pitchFamily="34" charset="0"/>
            </a:rPr>
            <a:t> Belgesinin Arşivlenmesi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6</xdr:col>
      <xdr:colOff>157378</xdr:colOff>
      <xdr:row>17</xdr:row>
      <xdr:rowOff>99381</xdr:rowOff>
    </xdr:from>
    <xdr:to>
      <xdr:col>7</xdr:col>
      <xdr:colOff>563226</xdr:colOff>
      <xdr:row>21</xdr:row>
      <xdr:rowOff>57969</xdr:rowOff>
    </xdr:to>
    <xdr:sp macro="" textlink="">
      <xdr:nvSpPr>
        <xdr:cNvPr id="19" name="1 Akış Çizelgesi: İşlem"/>
        <xdr:cNvSpPr/>
      </xdr:nvSpPr>
      <xdr:spPr>
        <a:xfrm>
          <a:off x="3892835" y="3834838"/>
          <a:ext cx="1093304" cy="521805"/>
        </a:xfrm>
        <a:prstGeom prst="flowChartProcess">
          <a:avLst/>
        </a:prstGeom>
        <a:solidFill>
          <a:sysClr val="window" lastClr="FFFFFF"/>
        </a:solidFill>
        <a:ln w="9525" cap="flat" cmpd="sng" algn="ctr">
          <a:solidFill>
            <a:sysClr val="windowText" lastClr="000000"/>
          </a:solidFill>
          <a:prstDash val="solid"/>
        </a:ln>
        <a:effectLst/>
      </xdr:spPr>
      <xdr:txBody>
        <a:bodyPr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smtClean="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İade Teslim Tutanağı ile Teslim Edilmesi</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405849</xdr:colOff>
      <xdr:row>13</xdr:row>
      <xdr:rowOff>182210</xdr:rowOff>
    </xdr:from>
    <xdr:to>
      <xdr:col>6</xdr:col>
      <xdr:colOff>140804</xdr:colOff>
      <xdr:row>16</xdr:row>
      <xdr:rowOff>49695</xdr:rowOff>
    </xdr:to>
    <xdr:sp macro="" textlink="">
      <xdr:nvSpPr>
        <xdr:cNvPr id="21" name="1 Akış Çizelgesi: İşlem"/>
        <xdr:cNvSpPr/>
      </xdr:nvSpPr>
      <xdr:spPr>
        <a:xfrm>
          <a:off x="1391479" y="3188797"/>
          <a:ext cx="2484782" cy="414137"/>
        </a:xfrm>
        <a:prstGeom prst="flowChartProcess">
          <a:avLst/>
        </a:prstGeom>
        <a:solidFill>
          <a:srgbClr val="00B050"/>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5018 Sayılı Kanunun 61. Maddesine Göre Ödeme Belgesi ve Eklerinin Kontrolü</a:t>
          </a:r>
        </a:p>
      </xdr:txBody>
    </xdr:sp>
    <xdr:clientData/>
  </xdr:twoCellAnchor>
  <xdr:twoCellAnchor>
    <xdr:from>
      <xdr:col>1</xdr:col>
      <xdr:colOff>24848</xdr:colOff>
      <xdr:row>5</xdr:row>
      <xdr:rowOff>41413</xdr:rowOff>
    </xdr:from>
    <xdr:to>
      <xdr:col>2</xdr:col>
      <xdr:colOff>314740</xdr:colOff>
      <xdr:row>7</xdr:row>
      <xdr:rowOff>15417</xdr:rowOff>
    </xdr:to>
    <xdr:sp macro="" textlink="">
      <xdr:nvSpPr>
        <xdr:cNvPr id="22" name="7 Akış Çizelgesi: Belge"/>
        <xdr:cNvSpPr/>
      </xdr:nvSpPr>
      <xdr:spPr>
        <a:xfrm>
          <a:off x="323022" y="1499152"/>
          <a:ext cx="977348" cy="363287"/>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Ödeme Emri Belgesi</a:t>
          </a:r>
        </a:p>
      </xdr:txBody>
    </xdr:sp>
    <xdr:clientData/>
  </xdr:twoCellAnchor>
  <xdr:twoCellAnchor>
    <xdr:from>
      <xdr:col>4</xdr:col>
      <xdr:colOff>246556</xdr:colOff>
      <xdr:row>5</xdr:row>
      <xdr:rowOff>167340</xdr:rowOff>
    </xdr:from>
    <xdr:to>
      <xdr:col>4</xdr:col>
      <xdr:colOff>247902</xdr:colOff>
      <xdr:row>7</xdr:row>
      <xdr:rowOff>30264</xdr:rowOff>
    </xdr:to>
    <xdr:cxnSp macro="">
      <xdr:nvCxnSpPr>
        <xdr:cNvPr id="24" name="Düz Ok Bağlayıcısı 23"/>
        <xdr:cNvCxnSpPr>
          <a:stCxn id="93" idx="2"/>
          <a:endCxn id="94" idx="0"/>
        </xdr:cNvCxnSpPr>
      </xdr:nvCxnSpPr>
      <xdr:spPr>
        <a:xfrm flipH="1">
          <a:off x="2996382" y="1683057"/>
          <a:ext cx="1346" cy="227359"/>
        </a:xfrm>
        <a:prstGeom prst="straightConnector1">
          <a:avLst/>
        </a:prstGeom>
        <a:noFill/>
        <a:ln w="12700" cap="flat" cmpd="sng" algn="ctr">
          <a:solidFill>
            <a:srgbClr val="4F81BD"/>
          </a:solidFill>
          <a:prstDash val="solid"/>
          <a:tailEnd type="arrow"/>
        </a:ln>
        <a:effectLst/>
      </xdr:spPr>
    </xdr:cxnSp>
    <xdr:clientData/>
  </xdr:twoCellAnchor>
  <xdr:twoCellAnchor>
    <xdr:from>
      <xdr:col>2</xdr:col>
      <xdr:colOff>91099</xdr:colOff>
      <xdr:row>22</xdr:row>
      <xdr:rowOff>78675</xdr:rowOff>
    </xdr:from>
    <xdr:to>
      <xdr:col>2</xdr:col>
      <xdr:colOff>579782</xdr:colOff>
      <xdr:row>22</xdr:row>
      <xdr:rowOff>82336</xdr:rowOff>
    </xdr:to>
    <xdr:cxnSp macro="">
      <xdr:nvCxnSpPr>
        <xdr:cNvPr id="47" name="Düz Ok Bağlayıcısı 46"/>
        <xdr:cNvCxnSpPr>
          <a:stCxn id="99" idx="4"/>
          <a:endCxn id="57" idx="1"/>
        </xdr:cNvCxnSpPr>
      </xdr:nvCxnSpPr>
      <xdr:spPr>
        <a:xfrm flipV="1">
          <a:off x="1076729" y="4385632"/>
          <a:ext cx="488683" cy="3661"/>
        </a:xfrm>
        <a:prstGeom prst="straightConnector1">
          <a:avLst/>
        </a:prstGeom>
        <a:noFill/>
        <a:ln w="12700" cap="flat" cmpd="sng" algn="ctr">
          <a:solidFill>
            <a:srgbClr val="4F81BD"/>
          </a:solidFill>
          <a:prstDash val="solid"/>
          <a:tailEnd type="arrow"/>
        </a:ln>
        <a:effectLst/>
      </xdr:spPr>
    </xdr:cxnSp>
    <xdr:clientData/>
  </xdr:twoCellAnchor>
  <xdr:twoCellAnchor>
    <xdr:from>
      <xdr:col>0</xdr:col>
      <xdr:colOff>687456</xdr:colOff>
      <xdr:row>7</xdr:row>
      <xdr:rowOff>91104</xdr:rowOff>
    </xdr:from>
    <xdr:to>
      <xdr:col>2</xdr:col>
      <xdr:colOff>182216</xdr:colOff>
      <xdr:row>9</xdr:row>
      <xdr:rowOff>31980</xdr:rowOff>
    </xdr:to>
    <xdr:sp macro="" textlink="">
      <xdr:nvSpPr>
        <xdr:cNvPr id="31" name="7 Akış Çizelgesi: Belge"/>
        <xdr:cNvSpPr/>
      </xdr:nvSpPr>
      <xdr:spPr>
        <a:xfrm>
          <a:off x="687456" y="1996104"/>
          <a:ext cx="869673" cy="305311"/>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MİF</a:t>
          </a:r>
        </a:p>
      </xdr:txBody>
    </xdr:sp>
    <xdr:clientData/>
  </xdr:twoCellAnchor>
  <xdr:twoCellAnchor>
    <xdr:from>
      <xdr:col>0</xdr:col>
      <xdr:colOff>281609</xdr:colOff>
      <xdr:row>9</xdr:row>
      <xdr:rowOff>115950</xdr:rowOff>
    </xdr:from>
    <xdr:to>
      <xdr:col>2</xdr:col>
      <xdr:colOff>182216</xdr:colOff>
      <xdr:row>11</xdr:row>
      <xdr:rowOff>99391</xdr:rowOff>
    </xdr:to>
    <xdr:sp macro="" textlink="">
      <xdr:nvSpPr>
        <xdr:cNvPr id="33" name="7 Akış Çizelgesi: Belge"/>
        <xdr:cNvSpPr/>
      </xdr:nvSpPr>
      <xdr:spPr>
        <a:xfrm>
          <a:off x="281609" y="2327407"/>
          <a:ext cx="886237" cy="414136"/>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Teslim Tutanağı</a:t>
          </a:r>
        </a:p>
      </xdr:txBody>
    </xdr:sp>
    <xdr:clientData/>
  </xdr:twoCellAnchor>
  <xdr:twoCellAnchor>
    <xdr:from>
      <xdr:col>8</xdr:col>
      <xdr:colOff>82834</xdr:colOff>
      <xdr:row>17</xdr:row>
      <xdr:rowOff>91101</xdr:rowOff>
    </xdr:from>
    <xdr:to>
      <xdr:col>8</xdr:col>
      <xdr:colOff>786848</xdr:colOff>
      <xdr:row>21</xdr:row>
      <xdr:rowOff>66254</xdr:rowOff>
    </xdr:to>
    <xdr:sp macro="" textlink="">
      <xdr:nvSpPr>
        <xdr:cNvPr id="55" name="7 Akış Çizelgesi: Belge"/>
        <xdr:cNvSpPr/>
      </xdr:nvSpPr>
      <xdr:spPr>
        <a:xfrm>
          <a:off x="5193204" y="3826558"/>
          <a:ext cx="704014" cy="53837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İade Teslim Tutanağı</a:t>
          </a:r>
        </a:p>
      </xdr:txBody>
    </xdr:sp>
    <xdr:clientData/>
  </xdr:twoCellAnchor>
  <xdr:twoCellAnchor>
    <xdr:from>
      <xdr:col>2</xdr:col>
      <xdr:colOff>579782</xdr:colOff>
      <xdr:row>21</xdr:row>
      <xdr:rowOff>99381</xdr:rowOff>
    </xdr:from>
    <xdr:to>
      <xdr:col>5</xdr:col>
      <xdr:colOff>608484</xdr:colOff>
      <xdr:row>22</xdr:row>
      <xdr:rowOff>240187</xdr:rowOff>
    </xdr:to>
    <xdr:sp macro="" textlink="">
      <xdr:nvSpPr>
        <xdr:cNvPr id="57" name="1 Akış Çizelgesi: İşlem"/>
        <xdr:cNvSpPr/>
      </xdr:nvSpPr>
      <xdr:spPr>
        <a:xfrm>
          <a:off x="1565412" y="4224120"/>
          <a:ext cx="2091072" cy="323024"/>
        </a:xfrm>
        <a:prstGeom prst="flowChartProcess">
          <a:avLst/>
        </a:prstGeom>
        <a:solidFill>
          <a:srgbClr val="00B050"/>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Sisteme Gelen Belgeyle Islak İmzalı Belgenin Kontrolü</a:t>
          </a:r>
        </a:p>
      </xdr:txBody>
    </xdr:sp>
    <xdr:clientData/>
  </xdr:twoCellAnchor>
  <xdr:twoCellAnchor>
    <xdr:from>
      <xdr:col>2</xdr:col>
      <xdr:colOff>563216</xdr:colOff>
      <xdr:row>26</xdr:row>
      <xdr:rowOff>240197</xdr:rowOff>
    </xdr:from>
    <xdr:to>
      <xdr:col>5</xdr:col>
      <xdr:colOff>612911</xdr:colOff>
      <xdr:row>26</xdr:row>
      <xdr:rowOff>563221</xdr:rowOff>
    </xdr:to>
    <xdr:sp macro="" textlink="">
      <xdr:nvSpPr>
        <xdr:cNvPr id="60" name="1 Akış Çizelgesi: İşlem"/>
        <xdr:cNvSpPr/>
      </xdr:nvSpPr>
      <xdr:spPr>
        <a:xfrm>
          <a:off x="1548846" y="5441675"/>
          <a:ext cx="2112065" cy="323024"/>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Kabul İşlemi Yapılarak Muhasebe Yetkilisine Gönderilmesi</a:t>
          </a:r>
        </a:p>
      </xdr:txBody>
    </xdr:sp>
    <xdr:clientData/>
  </xdr:twoCellAnchor>
  <xdr:twoCellAnchor>
    <xdr:from>
      <xdr:col>2</xdr:col>
      <xdr:colOff>314740</xdr:colOff>
      <xdr:row>6</xdr:row>
      <xdr:rowOff>40839</xdr:rowOff>
    </xdr:from>
    <xdr:to>
      <xdr:col>2</xdr:col>
      <xdr:colOff>567650</xdr:colOff>
      <xdr:row>8</xdr:row>
      <xdr:rowOff>33929</xdr:rowOff>
    </xdr:to>
    <xdr:cxnSp macro="">
      <xdr:nvCxnSpPr>
        <xdr:cNvPr id="61" name="Düz Ok Bağlayıcısı 60"/>
        <xdr:cNvCxnSpPr>
          <a:stCxn id="22" idx="3"/>
          <a:endCxn id="94" idx="1"/>
        </xdr:cNvCxnSpPr>
      </xdr:nvCxnSpPr>
      <xdr:spPr>
        <a:xfrm>
          <a:off x="1300370" y="1680796"/>
          <a:ext cx="252910" cy="382372"/>
        </a:xfrm>
        <a:prstGeom prst="straightConnector1">
          <a:avLst/>
        </a:prstGeom>
        <a:noFill/>
        <a:ln w="12700" cap="flat" cmpd="sng" algn="ctr">
          <a:solidFill>
            <a:srgbClr val="4F81BD"/>
          </a:solidFill>
          <a:prstDash val="solid"/>
          <a:tailEnd type="arrow"/>
        </a:ln>
        <a:effectLst/>
      </xdr:spPr>
    </xdr:cxnSp>
    <xdr:clientData/>
  </xdr:twoCellAnchor>
  <xdr:twoCellAnchor>
    <xdr:from>
      <xdr:col>2</xdr:col>
      <xdr:colOff>182216</xdr:colOff>
      <xdr:row>8</xdr:row>
      <xdr:rowOff>33929</xdr:rowOff>
    </xdr:from>
    <xdr:to>
      <xdr:col>2</xdr:col>
      <xdr:colOff>567650</xdr:colOff>
      <xdr:row>8</xdr:row>
      <xdr:rowOff>61543</xdr:rowOff>
    </xdr:to>
    <xdr:cxnSp macro="">
      <xdr:nvCxnSpPr>
        <xdr:cNvPr id="62" name="Düz Ok Bağlayıcısı 61"/>
        <xdr:cNvCxnSpPr>
          <a:stCxn id="31" idx="3"/>
          <a:endCxn id="94" idx="1"/>
        </xdr:cNvCxnSpPr>
      </xdr:nvCxnSpPr>
      <xdr:spPr>
        <a:xfrm flipV="1">
          <a:off x="1167846" y="1889233"/>
          <a:ext cx="385434" cy="27614"/>
        </a:xfrm>
        <a:prstGeom prst="straightConnector1">
          <a:avLst/>
        </a:prstGeom>
        <a:noFill/>
        <a:ln w="12700" cap="flat" cmpd="sng" algn="ctr">
          <a:solidFill>
            <a:srgbClr val="4F81BD"/>
          </a:solidFill>
          <a:prstDash val="solid"/>
          <a:tailEnd type="arrow"/>
        </a:ln>
        <a:effectLst/>
      </xdr:spPr>
    </xdr:cxnSp>
    <xdr:clientData/>
  </xdr:twoCellAnchor>
  <xdr:twoCellAnchor>
    <xdr:from>
      <xdr:col>2</xdr:col>
      <xdr:colOff>182216</xdr:colOff>
      <xdr:row>8</xdr:row>
      <xdr:rowOff>33929</xdr:rowOff>
    </xdr:from>
    <xdr:to>
      <xdr:col>2</xdr:col>
      <xdr:colOff>567650</xdr:colOff>
      <xdr:row>10</xdr:row>
      <xdr:rowOff>74540</xdr:rowOff>
    </xdr:to>
    <xdr:cxnSp macro="">
      <xdr:nvCxnSpPr>
        <xdr:cNvPr id="63" name="Düz Ok Bağlayıcısı 62"/>
        <xdr:cNvCxnSpPr>
          <a:stCxn id="33" idx="3"/>
          <a:endCxn id="94" idx="1"/>
        </xdr:cNvCxnSpPr>
      </xdr:nvCxnSpPr>
      <xdr:spPr>
        <a:xfrm flipV="1">
          <a:off x="1167846" y="2063168"/>
          <a:ext cx="385434" cy="471307"/>
        </a:xfrm>
        <a:prstGeom prst="straightConnector1">
          <a:avLst/>
        </a:prstGeom>
        <a:noFill/>
        <a:ln w="12700" cap="flat" cmpd="sng" algn="ctr">
          <a:solidFill>
            <a:srgbClr val="4F81BD"/>
          </a:solidFill>
          <a:prstDash val="solid"/>
          <a:tailEnd type="arrow"/>
        </a:ln>
        <a:effectLst/>
      </xdr:spPr>
    </xdr:cxnSp>
    <xdr:clientData/>
  </xdr:twoCellAnchor>
  <xdr:twoCellAnchor>
    <xdr:from>
      <xdr:col>7</xdr:col>
      <xdr:colOff>563226</xdr:colOff>
      <xdr:row>19</xdr:row>
      <xdr:rowOff>161502</xdr:rowOff>
    </xdr:from>
    <xdr:to>
      <xdr:col>8</xdr:col>
      <xdr:colOff>82834</xdr:colOff>
      <xdr:row>19</xdr:row>
      <xdr:rowOff>161504</xdr:rowOff>
    </xdr:to>
    <xdr:cxnSp macro="">
      <xdr:nvCxnSpPr>
        <xdr:cNvPr id="88" name="Düz Ok Bağlayıcısı 87"/>
        <xdr:cNvCxnSpPr>
          <a:stCxn id="19" idx="3"/>
          <a:endCxn id="55" idx="1"/>
        </xdr:cNvCxnSpPr>
      </xdr:nvCxnSpPr>
      <xdr:spPr>
        <a:xfrm>
          <a:off x="4986139" y="4095741"/>
          <a:ext cx="207065" cy="2"/>
        </a:xfrm>
        <a:prstGeom prst="straightConnector1">
          <a:avLst/>
        </a:prstGeom>
        <a:noFill/>
        <a:ln w="12700" cap="flat" cmpd="sng" algn="ctr">
          <a:solidFill>
            <a:srgbClr val="4F81BD"/>
          </a:solidFill>
          <a:prstDash val="solid"/>
          <a:tailEnd type="arrow"/>
        </a:ln>
        <a:effectLst/>
      </xdr:spPr>
    </xdr:cxnSp>
    <xdr:clientData/>
  </xdr:twoCellAnchor>
  <xdr:twoCellAnchor>
    <xdr:from>
      <xdr:col>4</xdr:col>
      <xdr:colOff>227772</xdr:colOff>
      <xdr:row>26</xdr:row>
      <xdr:rowOff>563221</xdr:rowOff>
    </xdr:from>
    <xdr:to>
      <xdr:col>4</xdr:col>
      <xdr:colOff>244336</xdr:colOff>
      <xdr:row>27</xdr:row>
      <xdr:rowOff>64716</xdr:rowOff>
    </xdr:to>
    <xdr:cxnSp macro="">
      <xdr:nvCxnSpPr>
        <xdr:cNvPr id="104" name="Düz Ok Bağlayıcısı 103"/>
        <xdr:cNvCxnSpPr>
          <a:stCxn id="60" idx="2"/>
          <a:endCxn id="101" idx="0"/>
        </xdr:cNvCxnSpPr>
      </xdr:nvCxnSpPr>
      <xdr:spPr>
        <a:xfrm flipH="1">
          <a:off x="2588315" y="5938634"/>
          <a:ext cx="16564" cy="222082"/>
        </a:xfrm>
        <a:prstGeom prst="straightConnector1">
          <a:avLst/>
        </a:prstGeom>
        <a:noFill/>
        <a:ln w="12700" cap="flat" cmpd="sng" algn="ctr">
          <a:solidFill>
            <a:srgbClr val="4F81BD"/>
          </a:solidFill>
          <a:prstDash val="solid"/>
          <a:tailEnd type="arrow"/>
        </a:ln>
        <a:effectLst/>
      </xdr:spPr>
    </xdr:cxnSp>
    <xdr:clientData/>
  </xdr:twoCellAnchor>
  <xdr:twoCellAnchor>
    <xdr:from>
      <xdr:col>4</xdr:col>
      <xdr:colOff>109904</xdr:colOff>
      <xdr:row>10</xdr:row>
      <xdr:rowOff>28003</xdr:rowOff>
    </xdr:from>
    <xdr:to>
      <xdr:col>4</xdr:col>
      <xdr:colOff>622789</xdr:colOff>
      <xdr:row>11</xdr:row>
      <xdr:rowOff>42666</xdr:rowOff>
    </xdr:to>
    <xdr:sp macro="" textlink="">
      <xdr:nvSpPr>
        <xdr:cNvPr id="36" name="5 Akış Çizelgesi: Karar"/>
        <xdr:cNvSpPr/>
      </xdr:nvSpPr>
      <xdr:spPr>
        <a:xfrm>
          <a:off x="2853104" y="2695003"/>
          <a:ext cx="512885" cy="19563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215348</xdr:colOff>
      <xdr:row>12</xdr:row>
      <xdr:rowOff>13355</xdr:rowOff>
    </xdr:from>
    <xdr:to>
      <xdr:col>3</xdr:col>
      <xdr:colOff>463824</xdr:colOff>
      <xdr:row>13</xdr:row>
      <xdr:rowOff>57977</xdr:rowOff>
    </xdr:to>
    <xdr:sp macro="" textlink="">
      <xdr:nvSpPr>
        <xdr:cNvPr id="38" name="4 Akış Çizelgesi: Sonlandırıcı"/>
        <xdr:cNvSpPr/>
      </xdr:nvSpPr>
      <xdr:spPr>
        <a:xfrm>
          <a:off x="1200978" y="2837725"/>
          <a:ext cx="935933" cy="22683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Uygun</a:t>
          </a:r>
        </a:p>
      </xdr:txBody>
    </xdr:sp>
    <xdr:clientData/>
  </xdr:twoCellAnchor>
  <xdr:twoCellAnchor>
    <xdr:from>
      <xdr:col>5</xdr:col>
      <xdr:colOff>157370</xdr:colOff>
      <xdr:row>12</xdr:row>
      <xdr:rowOff>35336</xdr:rowOff>
    </xdr:from>
    <xdr:to>
      <xdr:col>6</xdr:col>
      <xdr:colOff>480391</xdr:colOff>
      <xdr:row>13</xdr:row>
      <xdr:rowOff>82826</xdr:rowOff>
    </xdr:to>
    <xdr:sp macro="" textlink="">
      <xdr:nvSpPr>
        <xdr:cNvPr id="39" name="4 Akış Çizelgesi: Sonlandırıcı"/>
        <xdr:cNvSpPr/>
      </xdr:nvSpPr>
      <xdr:spPr>
        <a:xfrm>
          <a:off x="3205370" y="2859706"/>
          <a:ext cx="1010478" cy="22970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Uygun Değil</a:t>
          </a:r>
        </a:p>
      </xdr:txBody>
    </xdr:sp>
    <xdr:clientData/>
  </xdr:twoCellAnchor>
  <xdr:twoCellAnchor>
    <xdr:from>
      <xdr:col>4</xdr:col>
      <xdr:colOff>366347</xdr:colOff>
      <xdr:row>9</xdr:row>
      <xdr:rowOff>49991</xdr:rowOff>
    </xdr:from>
    <xdr:to>
      <xdr:col>4</xdr:col>
      <xdr:colOff>377338</xdr:colOff>
      <xdr:row>10</xdr:row>
      <xdr:rowOff>28003</xdr:rowOff>
    </xdr:to>
    <xdr:cxnSp macro="">
      <xdr:nvCxnSpPr>
        <xdr:cNvPr id="40" name="Düz Ok Bağlayıcısı 39"/>
        <xdr:cNvCxnSpPr>
          <a:endCxn id="36" idx="0"/>
        </xdr:cNvCxnSpPr>
      </xdr:nvCxnSpPr>
      <xdr:spPr>
        <a:xfrm flipH="1">
          <a:off x="3109547" y="2536016"/>
          <a:ext cx="10991" cy="1589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683315</xdr:colOff>
      <xdr:row>10</xdr:row>
      <xdr:rowOff>126442</xdr:rowOff>
    </xdr:from>
    <xdr:to>
      <xdr:col>4</xdr:col>
      <xdr:colOff>109904</xdr:colOff>
      <xdr:row>12</xdr:row>
      <xdr:rowOff>13354</xdr:rowOff>
    </xdr:to>
    <xdr:cxnSp macro="">
      <xdr:nvCxnSpPr>
        <xdr:cNvPr id="41" name="Dirsek Bağlayıcısı 40"/>
        <xdr:cNvCxnSpPr>
          <a:stCxn id="36" idx="1"/>
          <a:endCxn id="38" idx="0"/>
        </xdr:cNvCxnSpPr>
      </xdr:nvCxnSpPr>
      <xdr:spPr>
        <a:xfrm rot="10800000" flipV="1">
          <a:off x="1668945" y="2586377"/>
          <a:ext cx="801502" cy="25134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622789</xdr:colOff>
      <xdr:row>10</xdr:row>
      <xdr:rowOff>126443</xdr:rowOff>
    </xdr:from>
    <xdr:to>
      <xdr:col>5</xdr:col>
      <xdr:colOff>662609</xdr:colOff>
      <xdr:row>12</xdr:row>
      <xdr:rowOff>35336</xdr:rowOff>
    </xdr:to>
    <xdr:cxnSp macro="">
      <xdr:nvCxnSpPr>
        <xdr:cNvPr id="43" name="Dirsek Bağlayıcısı 42"/>
        <xdr:cNvCxnSpPr>
          <a:stCxn id="36" idx="3"/>
          <a:endCxn id="39" idx="0"/>
        </xdr:cNvCxnSpPr>
      </xdr:nvCxnSpPr>
      <xdr:spPr>
        <a:xfrm>
          <a:off x="2983332" y="2586378"/>
          <a:ext cx="727277" cy="27332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595190</xdr:colOff>
      <xdr:row>4</xdr:row>
      <xdr:rowOff>177678</xdr:rowOff>
    </xdr:from>
    <xdr:to>
      <xdr:col>6</xdr:col>
      <xdr:colOff>480391</xdr:colOff>
      <xdr:row>12</xdr:row>
      <xdr:rowOff>150190</xdr:rowOff>
    </xdr:to>
    <xdr:cxnSp macro="">
      <xdr:nvCxnSpPr>
        <xdr:cNvPr id="15" name="Dirsek Bağlayıcısı 14"/>
        <xdr:cNvCxnSpPr>
          <a:stCxn id="39" idx="3"/>
          <a:endCxn id="93" idx="3"/>
        </xdr:cNvCxnSpPr>
      </xdr:nvCxnSpPr>
      <xdr:spPr>
        <a:xfrm flipH="1" flipV="1">
          <a:off x="3643190" y="1453200"/>
          <a:ext cx="572658" cy="1521360"/>
        </a:xfrm>
        <a:prstGeom prst="bentConnector3">
          <a:avLst>
            <a:gd name="adj1" fmla="val -39919"/>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683315</xdr:colOff>
      <xdr:row>13</xdr:row>
      <xdr:rowOff>57976</xdr:rowOff>
    </xdr:from>
    <xdr:to>
      <xdr:col>4</xdr:col>
      <xdr:colOff>273327</xdr:colOff>
      <xdr:row>13</xdr:row>
      <xdr:rowOff>182209</xdr:rowOff>
    </xdr:to>
    <xdr:cxnSp macro="">
      <xdr:nvCxnSpPr>
        <xdr:cNvPr id="20" name="Dirsek Bağlayıcısı 19"/>
        <xdr:cNvCxnSpPr>
          <a:stCxn id="38" idx="2"/>
          <a:endCxn id="21" idx="0"/>
        </xdr:cNvCxnSpPr>
      </xdr:nvCxnSpPr>
      <xdr:spPr>
        <a:xfrm rot="16200000" flipH="1">
          <a:off x="2089291" y="2644217"/>
          <a:ext cx="124233" cy="96492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2229</xdr:colOff>
      <xdr:row>16</xdr:row>
      <xdr:rowOff>152244</xdr:rowOff>
    </xdr:from>
    <xdr:to>
      <xdr:col>4</xdr:col>
      <xdr:colOff>515114</xdr:colOff>
      <xdr:row>17</xdr:row>
      <xdr:rowOff>166907</xdr:rowOff>
    </xdr:to>
    <xdr:sp macro="" textlink="">
      <xdr:nvSpPr>
        <xdr:cNvPr id="64" name="5 Akış Çizelgesi: Karar"/>
        <xdr:cNvSpPr/>
      </xdr:nvSpPr>
      <xdr:spPr>
        <a:xfrm>
          <a:off x="2362772" y="3705483"/>
          <a:ext cx="512885" cy="196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165654</xdr:colOff>
      <xdr:row>18</xdr:row>
      <xdr:rowOff>13355</xdr:rowOff>
    </xdr:from>
    <xdr:to>
      <xdr:col>3</xdr:col>
      <xdr:colOff>463825</xdr:colOff>
      <xdr:row>20</xdr:row>
      <xdr:rowOff>16565</xdr:rowOff>
    </xdr:to>
    <xdr:sp macro="" textlink="">
      <xdr:nvSpPr>
        <xdr:cNvPr id="65" name="4 Akış Çizelgesi: Sonlandırıcı"/>
        <xdr:cNvSpPr/>
      </xdr:nvSpPr>
      <xdr:spPr>
        <a:xfrm>
          <a:off x="1151284" y="3931029"/>
          <a:ext cx="985628" cy="20199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Uygun</a:t>
          </a:r>
        </a:p>
      </xdr:txBody>
    </xdr:sp>
    <xdr:clientData/>
  </xdr:twoCellAnchor>
  <xdr:twoCellAnchor>
    <xdr:from>
      <xdr:col>4</xdr:col>
      <xdr:colOff>347869</xdr:colOff>
      <xdr:row>19</xdr:row>
      <xdr:rowOff>41133</xdr:rowOff>
    </xdr:from>
    <xdr:to>
      <xdr:col>5</xdr:col>
      <xdr:colOff>654325</xdr:colOff>
      <xdr:row>20</xdr:row>
      <xdr:rowOff>82825</xdr:rowOff>
    </xdr:to>
    <xdr:sp macro="" textlink="">
      <xdr:nvSpPr>
        <xdr:cNvPr id="66" name="4 Akış Çizelgesi: Sonlandırıcı"/>
        <xdr:cNvSpPr/>
      </xdr:nvSpPr>
      <xdr:spPr>
        <a:xfrm>
          <a:off x="2708412" y="3975372"/>
          <a:ext cx="993913" cy="22391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Uygun Değil</a:t>
          </a:r>
        </a:p>
      </xdr:txBody>
    </xdr:sp>
    <xdr:clientData/>
  </xdr:twoCellAnchor>
  <xdr:twoCellAnchor>
    <xdr:from>
      <xdr:col>2</xdr:col>
      <xdr:colOff>658468</xdr:colOff>
      <xdr:row>17</xdr:row>
      <xdr:rowOff>68466</xdr:rowOff>
    </xdr:from>
    <xdr:to>
      <xdr:col>4</xdr:col>
      <xdr:colOff>2229</xdr:colOff>
      <xdr:row>18</xdr:row>
      <xdr:rowOff>13354</xdr:rowOff>
    </xdr:to>
    <xdr:cxnSp macro="">
      <xdr:nvCxnSpPr>
        <xdr:cNvPr id="68" name="Dirsek Bağlayıcısı 67"/>
        <xdr:cNvCxnSpPr>
          <a:stCxn id="64" idx="1"/>
          <a:endCxn id="65" idx="0"/>
        </xdr:cNvCxnSpPr>
      </xdr:nvCxnSpPr>
      <xdr:spPr>
        <a:xfrm rot="10800000" flipV="1">
          <a:off x="1644098" y="3803923"/>
          <a:ext cx="718674" cy="12710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515114</xdr:colOff>
      <xdr:row>17</xdr:row>
      <xdr:rowOff>68467</xdr:rowOff>
    </xdr:from>
    <xdr:to>
      <xdr:col>5</xdr:col>
      <xdr:colOff>157369</xdr:colOff>
      <xdr:row>19</xdr:row>
      <xdr:rowOff>41133</xdr:rowOff>
    </xdr:to>
    <xdr:cxnSp macro="">
      <xdr:nvCxnSpPr>
        <xdr:cNvPr id="69" name="Dirsek Bağlayıcısı 68"/>
        <xdr:cNvCxnSpPr>
          <a:stCxn id="64" idx="3"/>
          <a:endCxn id="66" idx="0"/>
        </xdr:cNvCxnSpPr>
      </xdr:nvCxnSpPr>
      <xdr:spPr>
        <a:xfrm>
          <a:off x="2875657" y="3803924"/>
          <a:ext cx="329712" cy="17144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258672</xdr:colOff>
      <xdr:row>16</xdr:row>
      <xdr:rowOff>49695</xdr:rowOff>
    </xdr:from>
    <xdr:to>
      <xdr:col>4</xdr:col>
      <xdr:colOff>273327</xdr:colOff>
      <xdr:row>16</xdr:row>
      <xdr:rowOff>152244</xdr:rowOff>
    </xdr:to>
    <xdr:cxnSp macro="">
      <xdr:nvCxnSpPr>
        <xdr:cNvPr id="27" name="Düz Ok Bağlayıcısı 26"/>
        <xdr:cNvCxnSpPr>
          <a:stCxn id="21" idx="2"/>
          <a:endCxn id="64" idx="0"/>
        </xdr:cNvCxnSpPr>
      </xdr:nvCxnSpPr>
      <xdr:spPr>
        <a:xfrm flipH="1">
          <a:off x="2619215" y="3602934"/>
          <a:ext cx="14655" cy="1025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654325</xdr:colOff>
      <xdr:row>19</xdr:row>
      <xdr:rowOff>153088</xdr:rowOff>
    </xdr:from>
    <xdr:to>
      <xdr:col>6</xdr:col>
      <xdr:colOff>157378</xdr:colOff>
      <xdr:row>19</xdr:row>
      <xdr:rowOff>161502</xdr:rowOff>
    </xdr:to>
    <xdr:cxnSp macro="">
      <xdr:nvCxnSpPr>
        <xdr:cNvPr id="76" name="Düz Ok Bağlayıcısı 75"/>
        <xdr:cNvCxnSpPr>
          <a:stCxn id="66" idx="3"/>
          <a:endCxn id="19" idx="1"/>
        </xdr:cNvCxnSpPr>
      </xdr:nvCxnSpPr>
      <xdr:spPr>
        <a:xfrm>
          <a:off x="3702325" y="4087327"/>
          <a:ext cx="190510" cy="84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658469</xdr:colOff>
      <xdr:row>20</xdr:row>
      <xdr:rowOff>16564</xdr:rowOff>
    </xdr:from>
    <xdr:to>
      <xdr:col>4</xdr:col>
      <xdr:colOff>250406</xdr:colOff>
      <xdr:row>21</xdr:row>
      <xdr:rowOff>99380</xdr:rowOff>
    </xdr:to>
    <xdr:cxnSp macro="">
      <xdr:nvCxnSpPr>
        <xdr:cNvPr id="79" name="Dirsek Bağlayıcısı 78"/>
        <xdr:cNvCxnSpPr>
          <a:stCxn id="65" idx="2"/>
          <a:endCxn id="57" idx="0"/>
        </xdr:cNvCxnSpPr>
      </xdr:nvCxnSpPr>
      <xdr:spPr>
        <a:xfrm rot="16200000" flipH="1">
          <a:off x="1995007" y="3782113"/>
          <a:ext cx="265033" cy="96685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51925</xdr:colOff>
      <xdr:row>23</xdr:row>
      <xdr:rowOff>135679</xdr:rowOff>
    </xdr:from>
    <xdr:to>
      <xdr:col>4</xdr:col>
      <xdr:colOff>564810</xdr:colOff>
      <xdr:row>24</xdr:row>
      <xdr:rowOff>150342</xdr:rowOff>
    </xdr:to>
    <xdr:sp macro="" textlink="">
      <xdr:nvSpPr>
        <xdr:cNvPr id="125" name="5 Akış Çizelgesi: Karar"/>
        <xdr:cNvSpPr/>
      </xdr:nvSpPr>
      <xdr:spPr>
        <a:xfrm>
          <a:off x="2412468" y="4856766"/>
          <a:ext cx="512885" cy="19688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157372</xdr:colOff>
      <xdr:row>25</xdr:row>
      <xdr:rowOff>79616</xdr:rowOff>
    </xdr:from>
    <xdr:to>
      <xdr:col>3</xdr:col>
      <xdr:colOff>455542</xdr:colOff>
      <xdr:row>25</xdr:row>
      <xdr:rowOff>273326</xdr:rowOff>
    </xdr:to>
    <xdr:sp macro="" textlink="">
      <xdr:nvSpPr>
        <xdr:cNvPr id="126" name="4 Akış Çizelgesi: Sonlandırıcı"/>
        <xdr:cNvSpPr/>
      </xdr:nvSpPr>
      <xdr:spPr>
        <a:xfrm>
          <a:off x="1143002" y="5165138"/>
          <a:ext cx="985627" cy="19371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Uygun</a:t>
          </a:r>
        </a:p>
      </xdr:txBody>
    </xdr:sp>
    <xdr:clientData/>
  </xdr:twoCellAnchor>
  <xdr:twoCellAnchor>
    <xdr:from>
      <xdr:col>4</xdr:col>
      <xdr:colOff>629477</xdr:colOff>
      <xdr:row>25</xdr:row>
      <xdr:rowOff>107393</xdr:rowOff>
    </xdr:from>
    <xdr:to>
      <xdr:col>6</xdr:col>
      <xdr:colOff>248476</xdr:colOff>
      <xdr:row>25</xdr:row>
      <xdr:rowOff>289890</xdr:rowOff>
    </xdr:to>
    <xdr:sp macro="" textlink="">
      <xdr:nvSpPr>
        <xdr:cNvPr id="127" name="4 Akış Çizelgesi: Sonlandırıcı"/>
        <xdr:cNvSpPr/>
      </xdr:nvSpPr>
      <xdr:spPr>
        <a:xfrm>
          <a:off x="2990020" y="5192915"/>
          <a:ext cx="993913" cy="18249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Uygun Değil</a:t>
          </a:r>
        </a:p>
      </xdr:txBody>
    </xdr:sp>
    <xdr:clientData/>
  </xdr:twoCellAnchor>
  <xdr:twoCellAnchor>
    <xdr:from>
      <xdr:col>2</xdr:col>
      <xdr:colOff>650186</xdr:colOff>
      <xdr:row>24</xdr:row>
      <xdr:rowOff>51902</xdr:rowOff>
    </xdr:from>
    <xdr:to>
      <xdr:col>4</xdr:col>
      <xdr:colOff>51925</xdr:colOff>
      <xdr:row>25</xdr:row>
      <xdr:rowOff>79616</xdr:rowOff>
    </xdr:to>
    <xdr:cxnSp macro="">
      <xdr:nvCxnSpPr>
        <xdr:cNvPr id="128" name="Dirsek Bağlayıcısı 127"/>
        <xdr:cNvCxnSpPr>
          <a:stCxn id="125" idx="1"/>
          <a:endCxn id="126" idx="0"/>
        </xdr:cNvCxnSpPr>
      </xdr:nvCxnSpPr>
      <xdr:spPr>
        <a:xfrm rot="10800000" flipV="1">
          <a:off x="1635816" y="4955206"/>
          <a:ext cx="776652" cy="20993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564810</xdr:colOff>
      <xdr:row>24</xdr:row>
      <xdr:rowOff>51902</xdr:rowOff>
    </xdr:from>
    <xdr:to>
      <xdr:col>5</xdr:col>
      <xdr:colOff>438977</xdr:colOff>
      <xdr:row>25</xdr:row>
      <xdr:rowOff>107393</xdr:rowOff>
    </xdr:to>
    <xdr:cxnSp macro="">
      <xdr:nvCxnSpPr>
        <xdr:cNvPr id="129" name="Dirsek Bağlayıcısı 128"/>
        <xdr:cNvCxnSpPr>
          <a:stCxn id="125" idx="3"/>
          <a:endCxn id="127" idx="0"/>
        </xdr:cNvCxnSpPr>
      </xdr:nvCxnSpPr>
      <xdr:spPr>
        <a:xfrm>
          <a:off x="2925353" y="4955206"/>
          <a:ext cx="561624" cy="23770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308368</xdr:colOff>
      <xdr:row>23</xdr:row>
      <xdr:rowOff>33130</xdr:rowOff>
    </xdr:from>
    <xdr:to>
      <xdr:col>4</xdr:col>
      <xdr:colOff>323023</xdr:colOff>
      <xdr:row>23</xdr:row>
      <xdr:rowOff>135679</xdr:rowOff>
    </xdr:to>
    <xdr:cxnSp macro="">
      <xdr:nvCxnSpPr>
        <xdr:cNvPr id="130" name="Düz Ok Bağlayıcısı 129"/>
        <xdr:cNvCxnSpPr>
          <a:endCxn id="125" idx="0"/>
        </xdr:cNvCxnSpPr>
      </xdr:nvCxnSpPr>
      <xdr:spPr>
        <a:xfrm flipH="1">
          <a:off x="2668911" y="4754217"/>
          <a:ext cx="14655" cy="1025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248476</xdr:colOff>
      <xdr:row>21</xdr:row>
      <xdr:rowOff>57969</xdr:rowOff>
    </xdr:from>
    <xdr:to>
      <xdr:col>7</xdr:col>
      <xdr:colOff>16574</xdr:colOff>
      <xdr:row>25</xdr:row>
      <xdr:rowOff>198642</xdr:rowOff>
    </xdr:to>
    <xdr:cxnSp macro="">
      <xdr:nvCxnSpPr>
        <xdr:cNvPr id="140" name="Dirsek Bağlayıcısı 139"/>
        <xdr:cNvCxnSpPr>
          <a:stCxn id="127" idx="3"/>
          <a:endCxn id="19" idx="2"/>
        </xdr:cNvCxnSpPr>
      </xdr:nvCxnSpPr>
      <xdr:spPr>
        <a:xfrm flipV="1">
          <a:off x="3983933" y="4356643"/>
          <a:ext cx="455554" cy="92752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650185</xdr:colOff>
      <xdr:row>25</xdr:row>
      <xdr:rowOff>273326</xdr:rowOff>
    </xdr:from>
    <xdr:to>
      <xdr:col>4</xdr:col>
      <xdr:colOff>244335</xdr:colOff>
      <xdr:row>26</xdr:row>
      <xdr:rowOff>240197</xdr:rowOff>
    </xdr:to>
    <xdr:cxnSp macro="">
      <xdr:nvCxnSpPr>
        <xdr:cNvPr id="142" name="Dirsek Bağlayıcısı 141"/>
        <xdr:cNvCxnSpPr>
          <a:stCxn id="126" idx="2"/>
          <a:endCxn id="60" idx="0"/>
        </xdr:cNvCxnSpPr>
      </xdr:nvCxnSpPr>
      <xdr:spPr>
        <a:xfrm rot="16200000" flipH="1">
          <a:off x="1991966" y="5002697"/>
          <a:ext cx="256762" cy="969063"/>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99391</xdr:colOff>
      <xdr:row>31</xdr:row>
      <xdr:rowOff>74543</xdr:rowOff>
    </xdr:from>
    <xdr:to>
      <xdr:col>5</xdr:col>
      <xdr:colOff>339586</xdr:colOff>
      <xdr:row>33</xdr:row>
      <xdr:rowOff>132522</xdr:rowOff>
    </xdr:to>
    <xdr:sp macro="" textlink="">
      <xdr:nvSpPr>
        <xdr:cNvPr id="49" name="6 Akış Çizelgesi: Önceden Tanımlı İşlem"/>
        <xdr:cNvSpPr/>
      </xdr:nvSpPr>
      <xdr:spPr>
        <a:xfrm>
          <a:off x="1772478" y="6899413"/>
          <a:ext cx="1615108" cy="422413"/>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Banka İşlemleri</a:t>
          </a:r>
        </a:p>
      </xdr:txBody>
    </xdr:sp>
    <xdr:clientData/>
  </xdr:twoCellAnchor>
  <xdr:twoCellAnchor>
    <xdr:from>
      <xdr:col>4</xdr:col>
      <xdr:colOff>219489</xdr:colOff>
      <xdr:row>29</xdr:row>
      <xdr:rowOff>149087</xdr:rowOff>
    </xdr:from>
    <xdr:to>
      <xdr:col>4</xdr:col>
      <xdr:colOff>227772</xdr:colOff>
      <xdr:row>31</xdr:row>
      <xdr:rowOff>74543</xdr:rowOff>
    </xdr:to>
    <xdr:cxnSp macro="">
      <xdr:nvCxnSpPr>
        <xdr:cNvPr id="6" name="Düz Ok Bağlayıcısı 5"/>
        <xdr:cNvCxnSpPr>
          <a:stCxn id="101" idx="2"/>
          <a:endCxn id="49" idx="0"/>
        </xdr:cNvCxnSpPr>
      </xdr:nvCxnSpPr>
      <xdr:spPr>
        <a:xfrm flipH="1">
          <a:off x="2580032" y="6609522"/>
          <a:ext cx="8283" cy="2898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339586</xdr:colOff>
      <xdr:row>32</xdr:row>
      <xdr:rowOff>103533</xdr:rowOff>
    </xdr:from>
    <xdr:to>
      <xdr:col>6</xdr:col>
      <xdr:colOff>66259</xdr:colOff>
      <xdr:row>32</xdr:row>
      <xdr:rowOff>113554</xdr:rowOff>
    </xdr:to>
    <xdr:cxnSp macro="">
      <xdr:nvCxnSpPr>
        <xdr:cNvPr id="11" name="Düz Ok Bağlayıcısı 10"/>
        <xdr:cNvCxnSpPr>
          <a:stCxn id="49" idx="3"/>
          <a:endCxn id="108" idx="1"/>
        </xdr:cNvCxnSpPr>
      </xdr:nvCxnSpPr>
      <xdr:spPr>
        <a:xfrm>
          <a:off x="3387586" y="7110620"/>
          <a:ext cx="414130" cy="100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xdr:row>
      <xdr:rowOff>182216</xdr:rowOff>
    </xdr:from>
    <xdr:to>
      <xdr:col>3</xdr:col>
      <xdr:colOff>323021</xdr:colOff>
      <xdr:row>13</xdr:row>
      <xdr:rowOff>99390</xdr:rowOff>
    </xdr:to>
    <xdr:sp macro="" textlink="">
      <xdr:nvSpPr>
        <xdr:cNvPr id="2" name="1 Akış Çizelgesi: İşlem"/>
        <xdr:cNvSpPr/>
      </xdr:nvSpPr>
      <xdr:spPr>
        <a:xfrm>
          <a:off x="685800" y="1563341"/>
          <a:ext cx="1694621" cy="82204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Muhasebe İşlem Görevlisi</a:t>
          </a:r>
        </a:p>
      </xdr:txBody>
    </xdr:sp>
    <xdr:clientData/>
  </xdr:twoCellAnchor>
  <xdr:twoCellAnchor>
    <xdr:from>
      <xdr:col>5</xdr:col>
      <xdr:colOff>0</xdr:colOff>
      <xdr:row>9</xdr:row>
      <xdr:rowOff>0</xdr:rowOff>
    </xdr:from>
    <xdr:to>
      <xdr:col>7</xdr:col>
      <xdr:colOff>323021</xdr:colOff>
      <xdr:row>13</xdr:row>
      <xdr:rowOff>99391</xdr:rowOff>
    </xdr:to>
    <xdr:sp macro="" textlink="">
      <xdr:nvSpPr>
        <xdr:cNvPr id="3" name="1 Akış Çizelgesi: İşlem"/>
        <xdr:cNvSpPr/>
      </xdr:nvSpPr>
      <xdr:spPr>
        <a:xfrm>
          <a:off x="3429000" y="1562100"/>
          <a:ext cx="1694621" cy="82329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Defterdarlık Uzmanı</a:t>
          </a:r>
        </a:p>
      </xdr:txBody>
    </xdr:sp>
    <xdr:clientData/>
  </xdr:twoCellAnchor>
  <xdr:twoCellAnchor>
    <xdr:from>
      <xdr:col>3</xdr:col>
      <xdr:colOff>323021</xdr:colOff>
      <xdr:row>11</xdr:row>
      <xdr:rowOff>49695</xdr:rowOff>
    </xdr:from>
    <xdr:to>
      <xdr:col>5</xdr:col>
      <xdr:colOff>0</xdr:colOff>
      <xdr:row>11</xdr:row>
      <xdr:rowOff>49696</xdr:rowOff>
    </xdr:to>
    <xdr:cxnSp macro="">
      <xdr:nvCxnSpPr>
        <xdr:cNvPr id="4" name="Düz Ok Bağlayıcısı 3"/>
        <xdr:cNvCxnSpPr>
          <a:stCxn id="2" idx="3"/>
          <a:endCxn id="3" idx="1"/>
        </xdr:cNvCxnSpPr>
      </xdr:nvCxnSpPr>
      <xdr:spPr>
        <a:xfrm>
          <a:off x="2380421" y="1973745"/>
          <a:ext cx="1048579" cy="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19</xdr:row>
      <xdr:rowOff>0</xdr:rowOff>
    </xdr:from>
    <xdr:to>
      <xdr:col>5</xdr:col>
      <xdr:colOff>323021</xdr:colOff>
      <xdr:row>23</xdr:row>
      <xdr:rowOff>99392</xdr:rowOff>
    </xdr:to>
    <xdr:sp macro="" textlink="">
      <xdr:nvSpPr>
        <xdr:cNvPr id="5" name="1 Akış Çizelgesi: İşlem"/>
        <xdr:cNvSpPr/>
      </xdr:nvSpPr>
      <xdr:spPr>
        <a:xfrm>
          <a:off x="2057400" y="3371850"/>
          <a:ext cx="1694621" cy="82329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Muhasebe Yetkilisi</a:t>
          </a:r>
        </a:p>
      </xdr:txBody>
    </xdr:sp>
    <xdr:clientData/>
  </xdr:twoCellAnchor>
  <xdr:twoCellAnchor>
    <xdr:from>
      <xdr:col>5</xdr:col>
      <xdr:colOff>323022</xdr:colOff>
      <xdr:row>13</xdr:row>
      <xdr:rowOff>99390</xdr:rowOff>
    </xdr:from>
    <xdr:to>
      <xdr:col>6</xdr:col>
      <xdr:colOff>161512</xdr:colOff>
      <xdr:row>21</xdr:row>
      <xdr:rowOff>49696</xdr:rowOff>
    </xdr:to>
    <xdr:cxnSp macro="">
      <xdr:nvCxnSpPr>
        <xdr:cNvPr id="6" name="Dirsek Bağlayıcısı 5"/>
        <xdr:cNvCxnSpPr>
          <a:stCxn id="3" idx="2"/>
          <a:endCxn id="5" idx="3"/>
        </xdr:cNvCxnSpPr>
      </xdr:nvCxnSpPr>
      <xdr:spPr>
        <a:xfrm rot="5400000">
          <a:off x="3315114" y="2822298"/>
          <a:ext cx="1398106" cy="524290"/>
        </a:xfrm>
        <a:prstGeom prst="bentConnector2">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24847</xdr:colOff>
      <xdr:row>13</xdr:row>
      <xdr:rowOff>132522</xdr:rowOff>
    </xdr:from>
    <xdr:to>
      <xdr:col>2</xdr:col>
      <xdr:colOff>687456</xdr:colOff>
      <xdr:row>21</xdr:row>
      <xdr:rowOff>49697</xdr:rowOff>
    </xdr:to>
    <xdr:cxnSp macro="">
      <xdr:nvCxnSpPr>
        <xdr:cNvPr id="7" name="Dirsek Bağlayıcısı 6"/>
        <xdr:cNvCxnSpPr>
          <a:endCxn id="5" idx="1"/>
        </xdr:cNvCxnSpPr>
      </xdr:nvCxnSpPr>
      <xdr:spPr>
        <a:xfrm rot="16200000" flipH="1">
          <a:off x="1045264" y="2769705"/>
          <a:ext cx="1364975" cy="662609"/>
        </a:xfrm>
        <a:prstGeom prst="bentConnector2">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NULL"/></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1">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mailto:neriman_simsek5@hotmail.com" TargetMode="External"/><Relationship Id="rId2" Type="http://schemas.openxmlformats.org/officeDocument/2006/relationships/hyperlink" Target="mailto:akcinar171@hotmail.com" TargetMode="External"/><Relationship Id="rId1" Type="http://schemas.openxmlformats.org/officeDocument/2006/relationships/hyperlink" Target="mailto:hdokumaci@muhasebat.gov.tr" TargetMode="External"/><Relationship Id="rId6" Type="http://schemas.openxmlformats.org/officeDocument/2006/relationships/comments" Target="../comments14.xml"/><Relationship Id="rId5" Type="http://schemas.openxmlformats.org/officeDocument/2006/relationships/vmlDrawing" Target="../drawings/vmlDrawing14.vm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85" zoomScaleNormal="85" workbookViewId="0">
      <selection activeCell="C6" sqref="C6"/>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788</v>
      </c>
      <c r="B1" s="38"/>
      <c r="C1" s="39"/>
    </row>
    <row r="2" spans="1:256" ht="6.75" customHeight="1">
      <c r="A2" s="41"/>
    </row>
    <row r="3" spans="1:256">
      <c r="A3" s="53" t="s">
        <v>774</v>
      </c>
      <c r="B3" s="37" t="s">
        <v>783</v>
      </c>
      <c r="C3" s="122" t="s">
        <v>1124</v>
      </c>
    </row>
    <row r="4" spans="1:256">
      <c r="A4" s="53" t="s">
        <v>775</v>
      </c>
      <c r="B4" s="37" t="s">
        <v>441</v>
      </c>
      <c r="C4" s="43" t="s">
        <v>1125</v>
      </c>
    </row>
    <row r="5" spans="1:256">
      <c r="A5" s="53" t="s">
        <v>776</v>
      </c>
      <c r="B5" s="37" t="s">
        <v>440</v>
      </c>
      <c r="C5" s="42" t="s">
        <v>1126</v>
      </c>
    </row>
    <row r="6" spans="1:256" ht="25.5">
      <c r="A6" s="53" t="s">
        <v>777</v>
      </c>
      <c r="B6" s="37" t="s">
        <v>772</v>
      </c>
      <c r="C6" s="121" t="s">
        <v>1127</v>
      </c>
    </row>
    <row r="7" spans="1:256" ht="25.5">
      <c r="A7" s="53" t="s">
        <v>778</v>
      </c>
      <c r="B7" s="37" t="s">
        <v>773</v>
      </c>
      <c r="C7" s="44" t="s">
        <v>1128</v>
      </c>
    </row>
    <row r="9" spans="1:256" s="52" customFormat="1" ht="28.5">
      <c r="A9" s="123" t="s">
        <v>106</v>
      </c>
      <c r="B9" s="124"/>
      <c r="C9" s="125"/>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9" t="s">
        <v>94</v>
      </c>
      <c r="B10" s="130"/>
      <c r="C10" s="131"/>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6" t="s">
        <v>42</v>
      </c>
      <c r="B12" s="127"/>
      <c r="C12" s="128"/>
    </row>
    <row r="13" spans="1:256" ht="15">
      <c r="A13" s="45">
        <v>2</v>
      </c>
      <c r="B13" s="46" t="s">
        <v>779</v>
      </c>
      <c r="C13" s="47"/>
      <c r="D13" s="48"/>
    </row>
    <row r="14" spans="1:256">
      <c r="A14" s="49">
        <f>IF(AND('21_K_IK'!B9&lt;&gt;"",'21_K_IK'!C9&lt;&gt;""),1,0)</f>
        <v>1</v>
      </c>
      <c r="B14" s="60" t="s">
        <v>791</v>
      </c>
      <c r="D14" s="48"/>
    </row>
    <row r="15" spans="1:256">
      <c r="A15" s="108">
        <f>IF(AND('22_K_EK'!B9&lt;&gt;"",'22_K_EK'!C9&lt;&gt;""),1,0)</f>
        <v>1</v>
      </c>
      <c r="B15" s="109" t="s">
        <v>1053</v>
      </c>
      <c r="C15" s="110"/>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1</v>
      </c>
      <c r="B22" s="60" t="s">
        <v>1040</v>
      </c>
      <c r="C22" s="51"/>
      <c r="D22" s="48"/>
    </row>
    <row r="23" spans="1:4">
      <c r="A23" s="50">
        <f>IF('36_P_Fr'!B9&lt;&gt;"",1,0)</f>
        <v>1</v>
      </c>
      <c r="B23" s="60" t="s">
        <v>1041</v>
      </c>
      <c r="C23" s="51"/>
      <c r="D23" s="48"/>
    </row>
    <row r="24" spans="1:4">
      <c r="A24" s="50"/>
      <c r="B24" s="60" t="s">
        <v>433</v>
      </c>
    </row>
    <row r="25" spans="1:4">
      <c r="A25" s="49">
        <f>IF(AND('38_P_İl'!B9&lt;&gt;"",'38_P_İl'!C9&lt;&gt;""),1,0)</f>
        <v>1</v>
      </c>
      <c r="B25" s="60" t="s">
        <v>111</v>
      </c>
    </row>
    <row r="26" spans="1:4">
      <c r="A26" s="49">
        <f>IF(AND('İletişim Akış Diyagramı'!B3&lt;&gt;"",'İletişim Akış Diyagramı'!B6&lt;&gt;"",'İletişim Akış Diyagramı'!D3&lt;&gt;""),1,0)</f>
        <v>0</v>
      </c>
      <c r="B26" s="60" t="s">
        <v>112</v>
      </c>
    </row>
    <row r="27" spans="1:4" ht="15">
      <c r="A27" s="46">
        <v>5</v>
      </c>
      <c r="B27" s="61" t="s">
        <v>807</v>
      </c>
      <c r="C27" s="47"/>
    </row>
    <row r="28" spans="1:4">
      <c r="A28" s="50">
        <f>IF(AND('5_IO'!B10&lt;&gt;"",'5_IO'!C10&lt;&gt;"",'5_IO'!D10&lt;&gt;"",'5_IO'!E10&lt;&gt;"",'5_IO'!F10&lt;&gt;""""),1,0)</f>
        <v>1</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5" type="noConversion"/>
  <conditionalFormatting sqref="C4:C5 C7">
    <cfRule type="containsBlanks" dxfId="50" priority="5">
      <formula>LEN(TRIM(C4))=0</formula>
    </cfRule>
  </conditionalFormatting>
  <conditionalFormatting sqref="A30 A28 A14:A16 A18:A26">
    <cfRule type="iconSet" priority="4">
      <iconSet iconSet="3Symbols2" showValue="0">
        <cfvo type="percent" val="0"/>
        <cfvo type="num" val="0" gte="0"/>
        <cfvo type="num" val="1"/>
      </iconSet>
    </cfRule>
  </conditionalFormatting>
  <conditionalFormatting sqref="A15">
    <cfRule type="iconSet" priority="3">
      <iconSet iconSet="3Symbols2" showValue="0">
        <cfvo type="percent" val="0"/>
        <cfvo type="num" val="0" gte="0"/>
        <cfvo type="num" val="1"/>
      </iconSet>
    </cfRule>
  </conditionalFormatting>
  <conditionalFormatting sqref="C3">
    <cfRule type="containsBlanks" dxfId="49" priority="1">
      <formula>LEN(TRIM(C3))=0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zoomScaleNormal="90" zoomScaleSheetLayoutView="100" workbookViewId="0">
      <selection activeCell="E17" sqref="E17"/>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35" t="s">
        <v>104</v>
      </c>
      <c r="D1" s="135"/>
    </row>
    <row r="2" spans="2:11">
      <c r="B2" s="98"/>
      <c r="C2" s="99"/>
      <c r="D2" s="99"/>
      <c r="E2" s="99"/>
      <c r="F2" s="99"/>
      <c r="G2" s="99"/>
      <c r="H2" s="99"/>
      <c r="I2" s="99"/>
      <c r="J2" s="99"/>
      <c r="K2" s="100"/>
    </row>
    <row r="3" spans="2:11" ht="15">
      <c r="B3" s="101"/>
      <c r="C3" s="102"/>
      <c r="D3" s="103" t="s">
        <v>1036</v>
      </c>
      <c r="E3" s="104"/>
      <c r="F3" s="102"/>
      <c r="G3" s="102"/>
      <c r="H3" s="102"/>
      <c r="I3" s="102"/>
      <c r="J3" s="102"/>
      <c r="K3" s="105"/>
    </row>
    <row r="4" spans="2:11" ht="15">
      <c r="B4" s="101"/>
      <c r="C4" s="102"/>
      <c r="D4" s="103" t="s">
        <v>1037</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1045</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1046</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32" t="s">
        <v>101</v>
      </c>
      <c r="C36" s="132"/>
      <c r="D36" s="132"/>
      <c r="E36" s="132"/>
      <c r="F36" s="132"/>
      <c r="G36" s="132"/>
      <c r="H36" s="132"/>
      <c r="I36" s="132"/>
      <c r="J36" s="132"/>
      <c r="K36" s="132"/>
      <c r="L36" s="57"/>
      <c r="M36" s="57"/>
      <c r="N36" s="57"/>
      <c r="O36" s="57"/>
      <c r="P36" s="57"/>
      <c r="Q36" s="57"/>
    </row>
    <row r="37" spans="2:17">
      <c r="B37" s="136" t="s">
        <v>47</v>
      </c>
      <c r="C37" s="136"/>
      <c r="D37" s="136"/>
      <c r="E37" s="136"/>
      <c r="F37" s="136"/>
      <c r="G37" s="136"/>
      <c r="H37" s="136"/>
      <c r="I37" s="136"/>
      <c r="J37" s="136"/>
      <c r="K37" s="136"/>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6" t="s">
        <v>102</v>
      </c>
      <c r="C40" s="136"/>
      <c r="D40" s="136"/>
      <c r="E40" s="136"/>
      <c r="F40" s="136"/>
      <c r="G40" s="136"/>
      <c r="H40" s="136"/>
      <c r="I40" s="136"/>
      <c r="J40" s="136"/>
      <c r="K40" s="136"/>
      <c r="L40" s="57"/>
      <c r="M40" s="57"/>
      <c r="N40" s="57"/>
      <c r="O40" s="57"/>
      <c r="P40" s="57"/>
      <c r="Q40" s="57"/>
    </row>
    <row r="41" spans="2:17">
      <c r="B41" s="136" t="s">
        <v>48</v>
      </c>
      <c r="C41" s="136"/>
      <c r="D41" s="136"/>
      <c r="E41" s="136"/>
      <c r="F41" s="136"/>
      <c r="G41" s="136"/>
      <c r="H41" s="136"/>
      <c r="I41" s="136"/>
      <c r="J41" s="136"/>
      <c r="K41" s="136"/>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33" t="s">
        <v>66</v>
      </c>
      <c r="C64" s="134"/>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32" t="s">
        <v>74</v>
      </c>
      <c r="C78" s="132"/>
      <c r="D78" s="132"/>
      <c r="E78" s="132"/>
      <c r="F78" s="132"/>
      <c r="G78" s="132"/>
      <c r="H78" s="132"/>
      <c r="I78" s="132"/>
      <c r="J78" s="132"/>
      <c r="K78" s="132"/>
    </row>
    <row r="80" spans="2:11">
      <c r="B80" s="57" t="s">
        <v>103</v>
      </c>
    </row>
    <row r="81" spans="2:5" ht="15"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32" t="s">
        <v>75</v>
      </c>
      <c r="C105" s="132"/>
      <c r="D105" s="132"/>
      <c r="E105" s="132"/>
      <c r="F105" s="132"/>
      <c r="G105" s="132"/>
      <c r="H105" s="132"/>
      <c r="I105" s="132"/>
      <c r="J105" s="132"/>
      <c r="K105" s="132"/>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24.75" thickBot="1">
      <c r="B116" s="78" t="s">
        <v>88</v>
      </c>
      <c r="C116" s="77" t="s">
        <v>89</v>
      </c>
    </row>
    <row r="117" spans="2:3" ht="24.75" thickBot="1">
      <c r="B117" s="78" t="s">
        <v>90</v>
      </c>
      <c r="C117" s="77" t="s">
        <v>91</v>
      </c>
    </row>
    <row r="119" spans="2:3" ht="15">
      <c r="B119" s="62" t="s">
        <v>92</v>
      </c>
    </row>
    <row r="120" spans="2:3" ht="15" thickBot="1"/>
    <row r="121" spans="2:3" ht="15" thickBot="1">
      <c r="B121" s="83" t="s">
        <v>80</v>
      </c>
      <c r="C121" s="84" t="s">
        <v>1044</v>
      </c>
    </row>
    <row r="122" spans="2:3" ht="15" thickBot="1">
      <c r="B122" s="55" t="s">
        <v>82</v>
      </c>
      <c r="C122" s="56" t="s">
        <v>83</v>
      </c>
    </row>
    <row r="123" spans="2:3" ht="15"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topLeftCell="A13" zoomScale="115" zoomScaleNormal="120" zoomScaleSheetLayoutView="115" zoomScalePageLayoutView="120" workbookViewId="0">
      <selection activeCell="A36" sqref="A36:I37"/>
    </sheetView>
  </sheetViews>
  <sheetFormatPr defaultRowHeight="14.25"/>
  <cols>
    <col min="1" max="1" width="3.875" customWidth="1"/>
    <col min="9" max="9" width="11.375" customWidth="1"/>
  </cols>
  <sheetData>
    <row r="1" spans="1:10" ht="22.5">
      <c r="A1" s="137" t="s">
        <v>1057</v>
      </c>
      <c r="B1" s="137"/>
      <c r="C1" s="137"/>
      <c r="D1" s="137"/>
      <c r="E1" s="137"/>
      <c r="F1" s="137"/>
      <c r="G1" s="137"/>
      <c r="H1" s="137"/>
      <c r="I1" s="137"/>
    </row>
    <row r="2" spans="1:10" ht="22.5">
      <c r="A2" s="137" t="s">
        <v>1058</v>
      </c>
      <c r="B2" s="137"/>
      <c r="C2" s="137"/>
      <c r="D2" s="137"/>
      <c r="E2" s="137"/>
      <c r="F2" s="137"/>
      <c r="G2" s="137"/>
      <c r="H2" s="137"/>
      <c r="I2" s="137"/>
    </row>
    <row r="3" spans="1:10" ht="22.5">
      <c r="A3" s="149" t="s">
        <v>1088</v>
      </c>
      <c r="B3" s="149"/>
      <c r="C3" s="149"/>
      <c r="D3" s="149"/>
      <c r="E3" s="149"/>
      <c r="F3" s="149"/>
      <c r="G3" s="149"/>
      <c r="H3" s="149"/>
      <c r="I3" s="149"/>
    </row>
    <row r="4" spans="1:10" ht="32.25" customHeight="1"/>
    <row r="5" spans="1:10">
      <c r="A5" s="113"/>
      <c r="B5" s="113"/>
      <c r="C5" s="113"/>
      <c r="D5" s="113"/>
      <c r="E5" s="113"/>
      <c r="F5" s="113"/>
      <c r="G5" s="113"/>
      <c r="H5" s="113"/>
      <c r="I5" s="113"/>
      <c r="J5" s="113"/>
    </row>
    <row r="6" spans="1:10">
      <c r="A6" s="113"/>
      <c r="B6" s="113"/>
      <c r="C6" s="113"/>
      <c r="D6" s="113"/>
      <c r="E6" s="113"/>
      <c r="F6" s="113"/>
      <c r="G6" s="113"/>
      <c r="H6" s="113"/>
      <c r="I6" s="113"/>
      <c r="J6" s="113"/>
    </row>
    <row r="7" spans="1:10" ht="16.5" customHeight="1">
      <c r="A7" s="113"/>
      <c r="B7" s="113"/>
      <c r="C7" s="113"/>
      <c r="D7" s="113"/>
      <c r="E7" s="113"/>
      <c r="F7" s="113"/>
      <c r="G7" s="113"/>
      <c r="H7" s="113"/>
      <c r="I7" s="113"/>
      <c r="J7" s="113"/>
    </row>
    <row r="8" spans="1:10">
      <c r="A8" s="113"/>
      <c r="B8" s="113"/>
      <c r="C8" s="113"/>
      <c r="D8" s="113"/>
      <c r="E8" s="113"/>
      <c r="F8" s="113"/>
      <c r="G8" s="113"/>
      <c r="H8" s="113"/>
      <c r="I8" s="113"/>
      <c r="J8" s="113"/>
    </row>
    <row r="9" spans="1:10">
      <c r="A9" s="113"/>
      <c r="B9" s="113"/>
      <c r="C9" s="113"/>
      <c r="D9" s="113"/>
      <c r="E9" s="113"/>
      <c r="F9" s="113"/>
      <c r="G9" s="113"/>
      <c r="H9" s="113"/>
      <c r="I9" s="113"/>
      <c r="J9" s="113"/>
    </row>
    <row r="10" spans="1:10" ht="19.5" customHeight="1">
      <c r="A10" s="113"/>
      <c r="B10" s="113"/>
      <c r="C10" s="113"/>
      <c r="D10" s="113"/>
      <c r="E10" s="113"/>
      <c r="F10" s="113"/>
      <c r="G10" s="113"/>
      <c r="H10" s="113"/>
      <c r="I10" s="113"/>
      <c r="J10" s="113"/>
    </row>
    <row r="11" spans="1:10">
      <c r="A11" s="113"/>
      <c r="B11" s="113"/>
      <c r="C11" s="113"/>
      <c r="D11" s="113"/>
      <c r="E11" s="113"/>
      <c r="F11" s="113"/>
      <c r="G11" s="113"/>
      <c r="H11" s="113"/>
      <c r="I11" s="113"/>
      <c r="J11" s="113"/>
    </row>
    <row r="12" spans="1:10">
      <c r="A12" s="113"/>
      <c r="B12" s="113"/>
      <c r="C12" s="113"/>
      <c r="D12" s="113"/>
      <c r="E12" s="113"/>
      <c r="F12" s="113"/>
      <c r="G12" s="113"/>
      <c r="H12" s="113"/>
      <c r="I12" s="113"/>
      <c r="J12" s="113"/>
    </row>
    <row r="13" spans="1:10">
      <c r="A13" s="113"/>
      <c r="B13" s="113"/>
      <c r="C13" s="113"/>
      <c r="D13" s="113"/>
      <c r="E13" s="113"/>
      <c r="F13" s="113"/>
      <c r="G13" s="113"/>
      <c r="H13" s="113"/>
      <c r="I13" s="113"/>
      <c r="J13" s="113"/>
    </row>
    <row r="14" spans="1:10">
      <c r="A14" s="113"/>
      <c r="B14" s="113"/>
      <c r="C14" s="113"/>
      <c r="D14" s="113"/>
      <c r="E14" s="113"/>
      <c r="F14" s="113"/>
      <c r="G14" s="113"/>
      <c r="H14" s="113"/>
      <c r="I14" s="113"/>
      <c r="J14" s="113"/>
    </row>
    <row r="15" spans="1:10">
      <c r="A15" s="113"/>
      <c r="B15" s="113"/>
      <c r="C15" s="113"/>
      <c r="D15" s="113"/>
      <c r="E15" s="113"/>
      <c r="F15" s="113"/>
      <c r="G15" s="113"/>
      <c r="H15" s="113"/>
      <c r="I15" s="113"/>
      <c r="J15" s="113"/>
    </row>
    <row r="16" spans="1:10">
      <c r="A16" s="113"/>
      <c r="B16" s="113"/>
      <c r="C16" s="141"/>
      <c r="D16" s="141"/>
      <c r="E16" s="113"/>
      <c r="F16" s="113"/>
      <c r="G16" s="113"/>
      <c r="H16" s="113"/>
      <c r="I16" s="113"/>
      <c r="J16" s="113"/>
    </row>
    <row r="17" spans="1:10">
      <c r="A17" s="113"/>
      <c r="B17" s="113"/>
      <c r="C17" s="113"/>
      <c r="D17" s="113"/>
      <c r="E17" s="113"/>
      <c r="F17" s="113"/>
      <c r="G17" s="113"/>
      <c r="H17" s="113"/>
      <c r="I17" s="113"/>
      <c r="J17" s="113"/>
    </row>
    <row r="18" spans="1:10">
      <c r="A18" s="113"/>
      <c r="B18" s="113"/>
      <c r="C18" s="113"/>
      <c r="D18" s="113"/>
      <c r="E18" s="113"/>
      <c r="F18" s="113"/>
      <c r="G18" s="113"/>
      <c r="H18" s="113"/>
      <c r="I18" s="113"/>
      <c r="J18" s="113"/>
    </row>
    <row r="19" spans="1:10" ht="1.5" customHeight="1">
      <c r="A19" s="113"/>
      <c r="B19" s="113"/>
      <c r="C19" s="113"/>
      <c r="D19" s="113"/>
      <c r="E19" s="113"/>
      <c r="F19" s="113"/>
      <c r="G19" s="113"/>
      <c r="H19" s="113"/>
      <c r="I19" s="113"/>
      <c r="J19" s="113"/>
    </row>
    <row r="20" spans="1:10">
      <c r="A20" s="113"/>
      <c r="B20" s="113"/>
      <c r="C20" s="113"/>
      <c r="D20" s="113"/>
      <c r="E20" s="113"/>
      <c r="F20" s="113"/>
      <c r="G20" s="113"/>
      <c r="H20" s="113"/>
      <c r="I20" s="113"/>
      <c r="J20" s="113"/>
    </row>
    <row r="21" spans="1:10">
      <c r="A21" s="113"/>
      <c r="B21" s="113"/>
      <c r="C21" s="113"/>
      <c r="D21" s="113"/>
      <c r="E21" s="142"/>
      <c r="F21" s="113"/>
      <c r="G21" s="113"/>
      <c r="H21" s="113"/>
      <c r="I21" s="113"/>
      <c r="J21" s="113"/>
    </row>
    <row r="22" spans="1:10">
      <c r="A22" s="113"/>
      <c r="B22" s="113"/>
      <c r="C22" s="113"/>
      <c r="D22" s="113"/>
      <c r="E22" s="142"/>
      <c r="F22" s="113"/>
      <c r="G22" s="113"/>
      <c r="H22" s="113"/>
      <c r="I22" s="113"/>
      <c r="J22" s="113"/>
    </row>
    <row r="23" spans="1:10" ht="18.75" customHeight="1">
      <c r="A23" s="113"/>
      <c r="B23" s="113"/>
      <c r="C23" s="113"/>
      <c r="D23" s="113"/>
      <c r="E23" s="113"/>
      <c r="F23" s="113"/>
      <c r="G23" s="113"/>
      <c r="H23" s="113"/>
      <c r="I23" s="113"/>
      <c r="J23" s="113"/>
    </row>
    <row r="24" spans="1:10">
      <c r="A24" s="113"/>
      <c r="B24" s="113"/>
      <c r="C24" s="113"/>
      <c r="D24" s="113"/>
      <c r="E24" s="113"/>
      <c r="F24" s="113"/>
      <c r="G24" s="113"/>
      <c r="H24" s="113"/>
      <c r="I24" s="113"/>
      <c r="J24" s="113"/>
    </row>
    <row r="25" spans="1:10">
      <c r="A25" s="113"/>
      <c r="B25" s="113"/>
      <c r="C25" s="113"/>
      <c r="D25" s="113"/>
      <c r="E25" s="113"/>
      <c r="F25" s="113"/>
      <c r="G25" s="113"/>
      <c r="H25" s="113"/>
      <c r="I25" s="113"/>
      <c r="J25" s="113"/>
    </row>
    <row r="26" spans="1:10" ht="22.5" customHeight="1">
      <c r="A26" s="113"/>
      <c r="B26" s="113"/>
      <c r="C26" s="113"/>
      <c r="D26" s="113"/>
      <c r="E26" s="113"/>
      <c r="F26" s="113"/>
      <c r="G26" s="113"/>
      <c r="H26" s="113"/>
      <c r="I26" s="113"/>
      <c r="J26" s="113"/>
    </row>
    <row r="27" spans="1:10" ht="57" customHeight="1">
      <c r="A27" s="113"/>
      <c r="B27" s="113"/>
      <c r="C27" s="113"/>
      <c r="D27" s="113"/>
      <c r="E27" s="113"/>
      <c r="F27" s="113"/>
      <c r="G27" s="113"/>
      <c r="H27" s="113"/>
      <c r="I27" s="113"/>
      <c r="J27" s="113"/>
    </row>
    <row r="28" spans="1:10">
      <c r="A28" s="113"/>
      <c r="B28" s="113"/>
      <c r="C28" s="113"/>
      <c r="D28" s="113"/>
      <c r="E28" s="113"/>
      <c r="F28" s="142"/>
      <c r="G28" s="113"/>
      <c r="H28" s="113"/>
      <c r="I28" s="113"/>
      <c r="J28" s="113"/>
    </row>
    <row r="29" spans="1:10">
      <c r="A29" s="113"/>
      <c r="B29" s="113"/>
      <c r="C29" s="113"/>
      <c r="D29" s="113"/>
      <c r="E29" s="113"/>
      <c r="F29" s="142"/>
      <c r="G29" s="113"/>
      <c r="H29" s="113"/>
      <c r="I29" s="113"/>
      <c r="J29" s="113"/>
    </row>
    <row r="30" spans="1:10">
      <c r="A30" s="113"/>
      <c r="B30" s="113"/>
      <c r="C30" s="113"/>
      <c r="D30" s="113"/>
      <c r="E30" s="113"/>
      <c r="F30" s="113"/>
      <c r="G30" s="113"/>
      <c r="H30" s="113"/>
      <c r="I30" s="113"/>
      <c r="J30" s="113"/>
    </row>
    <row r="31" spans="1:10">
      <c r="A31" s="113"/>
      <c r="B31" s="113"/>
      <c r="C31" s="113"/>
      <c r="D31" s="113"/>
      <c r="E31" s="113"/>
      <c r="F31" s="113"/>
      <c r="G31" s="113"/>
      <c r="H31" s="113"/>
      <c r="I31" s="113"/>
      <c r="J31" s="113"/>
    </row>
    <row r="32" spans="1:10">
      <c r="A32" s="113"/>
      <c r="B32" s="113"/>
      <c r="C32" s="113"/>
      <c r="D32" s="113"/>
      <c r="E32" s="113"/>
      <c r="F32" s="113"/>
      <c r="G32" s="113"/>
      <c r="H32" s="113"/>
      <c r="I32" s="113"/>
      <c r="J32" s="113"/>
    </row>
    <row r="34" spans="1:9" ht="42.75" customHeight="1" thickBot="1"/>
    <row r="35" spans="1:9">
      <c r="A35" s="138" t="s">
        <v>1048</v>
      </c>
      <c r="B35" s="139"/>
      <c r="C35" s="139"/>
      <c r="D35" s="140"/>
      <c r="E35" s="138" t="s">
        <v>1049</v>
      </c>
      <c r="F35" s="139"/>
      <c r="G35" s="139"/>
      <c r="H35" s="139"/>
      <c r="I35" s="140"/>
    </row>
    <row r="36" spans="1:9" ht="18.75" customHeight="1">
      <c r="A36" s="146" t="s">
        <v>1080</v>
      </c>
      <c r="B36" s="147"/>
      <c r="C36" s="147"/>
      <c r="D36" s="148"/>
      <c r="E36" s="146" t="s">
        <v>1119</v>
      </c>
      <c r="F36" s="147"/>
      <c r="G36" s="147"/>
      <c r="H36" s="147"/>
      <c r="I36" s="148"/>
    </row>
    <row r="37" spans="1:9" ht="15" thickBot="1">
      <c r="A37" s="143" t="s">
        <v>1072</v>
      </c>
      <c r="B37" s="144"/>
      <c r="C37" s="144"/>
      <c r="D37" s="145"/>
      <c r="E37" s="143" t="s">
        <v>1120</v>
      </c>
      <c r="F37" s="144"/>
      <c r="G37" s="144"/>
      <c r="H37" s="144"/>
      <c r="I37" s="145"/>
    </row>
  </sheetData>
  <mergeCells count="12">
    <mergeCell ref="A37:D37"/>
    <mergeCell ref="E37:I37"/>
    <mergeCell ref="E36:I36"/>
    <mergeCell ref="A36:D36"/>
    <mergeCell ref="A3:I3"/>
    <mergeCell ref="A1:I1"/>
    <mergeCell ref="A2:I2"/>
    <mergeCell ref="A35:D35"/>
    <mergeCell ref="E35:I35"/>
    <mergeCell ref="C16:D16"/>
    <mergeCell ref="E21:E22"/>
    <mergeCell ref="F28:F29"/>
  </mergeCells>
  <phoneticPr fontId="35" type="noConversion"/>
  <pageMargins left="0.70866141732283472" right="0.70866141732283472" top="0.74803149606299213" bottom="0.74803149606299213" header="0.31496062992125984" footer="0.31496062992125984"/>
  <pageSetup paperSize="9" scale="99"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
  <sheetViews>
    <sheetView showGridLines="0" view="pageBreakPreview" zoomScaleNormal="100" zoomScaleSheetLayoutView="100" workbookViewId="0">
      <selection activeCell="C12" sqref="C12"/>
    </sheetView>
  </sheetViews>
  <sheetFormatPr defaultRowHeight="12.75"/>
  <cols>
    <col min="1" max="1" width="5" style="12" customWidth="1"/>
    <col min="2" max="2" width="50.25" style="12" customWidth="1"/>
    <col min="3" max="3" width="22.375" style="12" customWidth="1"/>
    <col min="4" max="16384" width="9" style="2"/>
  </cols>
  <sheetData>
    <row r="1" spans="1:4">
      <c r="A1" s="1" t="s">
        <v>784</v>
      </c>
      <c r="B1" s="150" t="str">
        <f>IF('1_GO'!C3="","",'1_GO'!C3)</f>
        <v>Muhasebat Süreç Grubu</v>
      </c>
      <c r="C1" s="151"/>
      <c r="D1" s="35" t="s">
        <v>808</v>
      </c>
    </row>
    <row r="2" spans="1:4">
      <c r="A2" s="1" t="s">
        <v>786</v>
      </c>
      <c r="B2" s="152" t="str">
        <f>IF('1_GO'!C4="","",'1_GO'!C4)</f>
        <v>Ödeme İşlemleri Ana Süreci</v>
      </c>
      <c r="C2" s="153"/>
    </row>
    <row r="3" spans="1:4">
      <c r="A3" s="1" t="s">
        <v>785</v>
      </c>
      <c r="B3" s="154" t="str">
        <f>IF('1_GO'!C5="","",'1_GO'!C5)</f>
        <v>Kesin Ödeme Belgesine Bağlı İşlemler Süreci</v>
      </c>
      <c r="C3" s="155"/>
    </row>
    <row r="4" spans="1:4">
      <c r="A4" s="2"/>
      <c r="B4" s="2"/>
      <c r="C4" s="2"/>
    </row>
    <row r="5" spans="1:4" ht="18">
      <c r="A5" s="6" t="s">
        <v>787</v>
      </c>
      <c r="B5" s="7"/>
      <c r="C5" s="8"/>
    </row>
    <row r="6" spans="1:4">
      <c r="A6" s="9" t="s">
        <v>780</v>
      </c>
      <c r="B6" s="10"/>
      <c r="C6" s="11"/>
    </row>
    <row r="7" spans="1:4">
      <c r="A7" s="3"/>
      <c r="B7" s="2"/>
      <c r="C7" s="2"/>
    </row>
    <row r="8" spans="1:4">
      <c r="A8" s="1" t="s">
        <v>782</v>
      </c>
      <c r="B8" s="1" t="s">
        <v>1042</v>
      </c>
      <c r="C8" s="15" t="s">
        <v>1050</v>
      </c>
    </row>
    <row r="9" spans="1:4">
      <c r="A9" s="12">
        <v>1</v>
      </c>
      <c r="B9" s="12" t="s">
        <v>1059</v>
      </c>
      <c r="C9" s="12">
        <v>1</v>
      </c>
    </row>
    <row r="10" spans="1:4">
      <c r="A10" s="12">
        <v>2</v>
      </c>
      <c r="B10" s="12" t="s">
        <v>1060</v>
      </c>
      <c r="C10" s="12">
        <v>1</v>
      </c>
    </row>
    <row r="11" spans="1:4">
      <c r="A11" s="12">
        <v>3</v>
      </c>
      <c r="B11" s="12" t="s">
        <v>1089</v>
      </c>
      <c r="C11" s="12">
        <v>1</v>
      </c>
    </row>
  </sheetData>
  <sheetProtection selectLockedCells="1"/>
  <mergeCells count="3">
    <mergeCell ref="B1:C1"/>
    <mergeCell ref="B2:C2"/>
    <mergeCell ref="B3:C3"/>
  </mergeCells>
  <phoneticPr fontId="35" type="noConversion"/>
  <conditionalFormatting sqref="B1:C3">
    <cfRule type="containsBlanks" dxfId="48" priority="6">
      <formula>LEN(TRIM(B1))=0</formula>
    </cfRule>
  </conditionalFormatting>
  <conditionalFormatting sqref="A11:B150 A151:C65324">
    <cfRule type="containsBlanks" dxfId="47" priority="5">
      <formula>LEN(TRIM(A11))=0</formula>
    </cfRule>
  </conditionalFormatting>
  <conditionalFormatting sqref="C11:C150">
    <cfRule type="containsBlanks" dxfId="46" priority="4">
      <formula>LEN(TRIM(C11))=0</formula>
    </cfRule>
  </conditionalFormatting>
  <conditionalFormatting sqref="A9:B9 A10">
    <cfRule type="containsBlanks" dxfId="45" priority="3">
      <formula>LEN(TRIM(A9))=0</formula>
    </cfRule>
  </conditionalFormatting>
  <conditionalFormatting sqref="C9:C10">
    <cfRule type="containsBlanks" dxfId="44" priority="2">
      <formula>LEN(TRIM(C9))=0</formula>
    </cfRule>
  </conditionalFormatting>
  <conditionalFormatting sqref="B10">
    <cfRule type="containsBlanks" dxfId="43" priority="1">
      <formula>LEN(TRIM(B10))=0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85" zoomScaleNormal="100" zoomScaleSheetLayoutView="85" workbookViewId="0">
      <selection activeCell="A9" sqref="A9:C10"/>
    </sheetView>
  </sheetViews>
  <sheetFormatPr defaultRowHeight="12.75"/>
  <cols>
    <col min="1" max="1" width="5" style="12" customWidth="1"/>
    <col min="2" max="2" width="64.875" style="12" customWidth="1"/>
    <col min="3" max="3" width="13.875" style="12" customWidth="1"/>
    <col min="4" max="16384" width="9" style="2"/>
  </cols>
  <sheetData>
    <row r="1" spans="1:4">
      <c r="A1" s="1" t="s">
        <v>784</v>
      </c>
      <c r="B1" s="150" t="str">
        <f>IF('1_GO'!C3="","",'1_GO'!C3)</f>
        <v>Muhasebat Süreç Grubu</v>
      </c>
      <c r="C1" s="151"/>
      <c r="D1" s="35" t="s">
        <v>808</v>
      </c>
    </row>
    <row r="2" spans="1:4">
      <c r="A2" s="1" t="s">
        <v>786</v>
      </c>
      <c r="B2" s="152" t="str">
        <f>IF('1_GO'!C4="","",'1_GO'!C4)</f>
        <v>Ödeme İşlemleri Ana Süreci</v>
      </c>
      <c r="C2" s="153"/>
    </row>
    <row r="3" spans="1:4">
      <c r="A3" s="1" t="s">
        <v>785</v>
      </c>
      <c r="B3" s="154" t="str">
        <f>IF('1_GO'!C5="","",'1_GO'!C5)</f>
        <v>Kesin Ödeme Belgesine Bağlı İşlemler Süreci</v>
      </c>
      <c r="C3" s="155"/>
    </row>
    <row r="4" spans="1:4">
      <c r="A4" s="2"/>
      <c r="B4" s="2"/>
      <c r="C4" s="2"/>
    </row>
    <row r="5" spans="1:4" ht="18">
      <c r="A5" s="6" t="s">
        <v>1051</v>
      </c>
      <c r="B5" s="7"/>
      <c r="C5" s="8"/>
    </row>
    <row r="6" spans="1:4">
      <c r="A6" s="9" t="s">
        <v>1052</v>
      </c>
      <c r="B6" s="10"/>
      <c r="C6" s="11"/>
    </row>
    <row r="7" spans="1:4" ht="18.75">
      <c r="A7" s="106"/>
      <c r="B7" s="2"/>
      <c r="C7" s="2"/>
    </row>
    <row r="8" spans="1:4">
      <c r="A8" s="1" t="s">
        <v>782</v>
      </c>
      <c r="B8" s="1" t="s">
        <v>789</v>
      </c>
      <c r="C8" s="1" t="s">
        <v>781</v>
      </c>
    </row>
    <row r="9" spans="1:4">
      <c r="A9" s="12">
        <v>1</v>
      </c>
      <c r="B9" s="12" t="s">
        <v>1061</v>
      </c>
      <c r="C9" s="12">
        <v>1</v>
      </c>
    </row>
    <row r="10" spans="1:4">
      <c r="A10" s="12">
        <v>2</v>
      </c>
      <c r="B10" s="12" t="s">
        <v>1062</v>
      </c>
      <c r="C10"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42" priority="9">
      <formula>LEN(TRIM(B1))=0</formula>
    </cfRule>
  </conditionalFormatting>
  <conditionalFormatting sqref="A130:C65536">
    <cfRule type="containsBlanks" dxfId="41" priority="8">
      <formula>LEN(TRIM(A130))=0</formula>
    </cfRule>
  </conditionalFormatting>
  <conditionalFormatting sqref="A11:B105">
    <cfRule type="containsBlanks" dxfId="40" priority="7">
      <formula>LEN(TRIM(A11))=0</formula>
    </cfRule>
  </conditionalFormatting>
  <conditionalFormatting sqref="C11:C105">
    <cfRule type="containsBlanks" dxfId="39" priority="6">
      <formula>LEN(TRIM(C11))=0</formula>
    </cfRule>
  </conditionalFormatting>
  <conditionalFormatting sqref="A10:B10">
    <cfRule type="containsBlanks" dxfId="38" priority="5">
      <formula>LEN(TRIM(A10))=0</formula>
    </cfRule>
  </conditionalFormatting>
  <conditionalFormatting sqref="C10">
    <cfRule type="containsBlanks" dxfId="37" priority="4">
      <formula>LEN(TRIM(C10))=0</formula>
    </cfRule>
  </conditionalFormatting>
  <conditionalFormatting sqref="A9">
    <cfRule type="containsBlanks" dxfId="36" priority="3">
      <formula>LEN(TRIM(A9))=0</formula>
    </cfRule>
  </conditionalFormatting>
  <conditionalFormatting sqref="C9">
    <cfRule type="containsBlanks" dxfId="35" priority="2">
      <formula>LEN(TRIM(C9))=0</formula>
    </cfRule>
  </conditionalFormatting>
  <conditionalFormatting sqref="B9">
    <cfRule type="containsBlanks" dxfId="34" priority="1">
      <formula>LEN(TRIM(B9))=0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A9" sqref="A9:B9"/>
    </sheetView>
  </sheetViews>
  <sheetFormatPr defaultRowHeight="12.75"/>
  <cols>
    <col min="1" max="1" width="5" style="12" customWidth="1"/>
    <col min="2" max="2" width="71.375" style="12" customWidth="1"/>
    <col min="3" max="16384" width="9" style="2"/>
  </cols>
  <sheetData>
    <row r="1" spans="1:3">
      <c r="A1" s="1" t="s">
        <v>784</v>
      </c>
      <c r="B1" s="13" t="str">
        <f>IF('1_GO'!C3="","",'1_GO'!C3)</f>
        <v>Muhasebat Süreç Grubu</v>
      </c>
      <c r="C1" s="35" t="s">
        <v>808</v>
      </c>
    </row>
    <row r="2" spans="1:3">
      <c r="A2" s="1" t="s">
        <v>786</v>
      </c>
      <c r="B2" s="4" t="str">
        <f>IF('1_GO'!C4="","",'1_GO'!C4)</f>
        <v>Ödeme İşlemleri Ana Süreci</v>
      </c>
    </row>
    <row r="3" spans="1:3">
      <c r="A3" s="1" t="s">
        <v>785</v>
      </c>
      <c r="B3" s="5" t="str">
        <f>IF('1_GO'!C5="","",'1_GO'!C5)</f>
        <v>Kesin Ödeme Belgesine Bağlı İşlemler Süreci</v>
      </c>
    </row>
    <row r="4" spans="1:3">
      <c r="A4" s="2"/>
      <c r="B4" s="2"/>
    </row>
    <row r="5" spans="1:3" ht="18">
      <c r="A5" s="6" t="s">
        <v>792</v>
      </c>
      <c r="B5" s="8"/>
    </row>
    <row r="6" spans="1:3">
      <c r="A6" s="9" t="s">
        <v>793</v>
      </c>
      <c r="B6" s="11"/>
    </row>
    <row r="7" spans="1:3">
      <c r="A7" s="3"/>
      <c r="B7" s="2"/>
    </row>
    <row r="8" spans="1:3">
      <c r="A8" s="1" t="s">
        <v>782</v>
      </c>
      <c r="B8" s="1" t="s">
        <v>794</v>
      </c>
    </row>
    <row r="9" spans="1:3">
      <c r="A9" s="12">
        <v>1</v>
      </c>
      <c r="B9" s="12" t="s">
        <v>1063</v>
      </c>
    </row>
  </sheetData>
  <sheetProtection selectLockedCells="1"/>
  <phoneticPr fontId="35" type="noConversion"/>
  <conditionalFormatting sqref="B1:B3">
    <cfRule type="containsBlanks" dxfId="33" priority="3">
      <formula>LEN(TRIM(B1))=0</formula>
    </cfRule>
  </conditionalFormatting>
  <conditionalFormatting sqref="A10:B65536">
    <cfRule type="containsBlanks" dxfId="32" priority="2">
      <formula>LEN(TRIM(A10))=0</formula>
    </cfRule>
  </conditionalFormatting>
  <conditionalFormatting sqref="A9:B9">
    <cfRule type="containsBlanks" dxfId="31"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9" sqref="B9"/>
    </sheetView>
  </sheetViews>
  <sheetFormatPr defaultRowHeight="12.75"/>
  <cols>
    <col min="1" max="1" width="5" style="12" customWidth="1"/>
    <col min="2" max="2" width="79" style="12" customWidth="1"/>
    <col min="3" max="16384" width="9" style="2"/>
  </cols>
  <sheetData>
    <row r="1" spans="1:3">
      <c r="A1" s="1" t="s">
        <v>784</v>
      </c>
      <c r="B1" s="13" t="str">
        <f>IF('1_GO'!C3="","",'1_GO'!C3)</f>
        <v>Muhasebat Süreç Grubu</v>
      </c>
      <c r="C1" s="35" t="s">
        <v>808</v>
      </c>
    </row>
    <row r="2" spans="1:3">
      <c r="A2" s="1" t="s">
        <v>786</v>
      </c>
      <c r="B2" s="4" t="str">
        <f>IF('1_GO'!C4="","",'1_GO'!C4)</f>
        <v>Ödeme İşlemleri Ana Süreci</v>
      </c>
    </row>
    <row r="3" spans="1:3">
      <c r="A3" s="1" t="s">
        <v>785</v>
      </c>
      <c r="B3" s="5" t="str">
        <f>IF('1_GO'!C5="","",'1_GO'!C5)</f>
        <v>Kesin Ödeme Belgesine Bağlı İşlemler Süreci</v>
      </c>
    </row>
    <row r="4" spans="1:3">
      <c r="A4" s="2"/>
      <c r="B4" s="2"/>
    </row>
    <row r="5" spans="1:3" ht="18">
      <c r="A5" s="6" t="s">
        <v>443</v>
      </c>
      <c r="B5" s="8"/>
    </row>
    <row r="6" spans="1:3">
      <c r="A6" s="9"/>
      <c r="B6" s="11"/>
    </row>
    <row r="7" spans="1:3">
      <c r="A7" s="3"/>
      <c r="B7" s="2"/>
    </row>
    <row r="8" spans="1:3">
      <c r="A8" s="1" t="s">
        <v>782</v>
      </c>
      <c r="B8" s="1" t="s">
        <v>800</v>
      </c>
    </row>
    <row r="9" spans="1:3">
      <c r="A9" s="12">
        <v>1</v>
      </c>
      <c r="B9" s="114" t="s">
        <v>1090</v>
      </c>
    </row>
  </sheetData>
  <sheetProtection selectLockedCells="1"/>
  <phoneticPr fontId="35" type="noConversion"/>
  <conditionalFormatting sqref="B1:B3">
    <cfRule type="containsBlanks" dxfId="30" priority="2">
      <formula>LEN(TRIM(B1))=0</formula>
    </cfRule>
  </conditionalFormatting>
  <conditionalFormatting sqref="A10:B65536 A9">
    <cfRule type="containsBlanks" dxfId="29"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1"/>
  <sheetViews>
    <sheetView view="pageBreakPreview" zoomScaleNormal="100" zoomScaleSheetLayoutView="100" workbookViewId="0">
      <selection activeCell="A12" sqref="A12"/>
    </sheetView>
  </sheetViews>
  <sheetFormatPr defaultRowHeight="12.75"/>
  <cols>
    <col min="1" max="1" width="5" style="12" customWidth="1"/>
    <col min="2" max="2" width="80.25" style="12" customWidth="1"/>
    <col min="3" max="16384" width="9" style="2"/>
  </cols>
  <sheetData>
    <row r="1" spans="1:3">
      <c r="A1" s="1" t="s">
        <v>784</v>
      </c>
      <c r="B1" s="13" t="str">
        <f>IF('1_GO'!C3="","",'1_GO'!C3)</f>
        <v>Muhasebat Süreç Grubu</v>
      </c>
      <c r="C1" s="35" t="s">
        <v>808</v>
      </c>
    </row>
    <row r="2" spans="1:3">
      <c r="A2" s="1" t="s">
        <v>786</v>
      </c>
      <c r="B2" s="4" t="str">
        <f>IF('1_GO'!C4="","",'1_GO'!C4)</f>
        <v>Ödeme İşlemleri Ana Süreci</v>
      </c>
    </row>
    <row r="3" spans="1:3">
      <c r="A3" s="1" t="s">
        <v>785</v>
      </c>
      <c r="B3" s="5" t="str">
        <f>IF('1_GO'!C5="","",'1_GO'!C5)</f>
        <v>Kesin Ödeme Belgesine Bağlı İşlemler Süreci</v>
      </c>
    </row>
    <row r="4" spans="1:3">
      <c r="A4" s="2"/>
      <c r="B4" s="2"/>
    </row>
    <row r="5" spans="1:3" ht="18">
      <c r="A5" s="6" t="s">
        <v>444</v>
      </c>
      <c r="B5" s="8"/>
    </row>
    <row r="6" spans="1:3">
      <c r="A6" s="9"/>
      <c r="B6" s="11"/>
    </row>
    <row r="7" spans="1:3">
      <c r="A7" s="3"/>
      <c r="B7" s="2"/>
    </row>
    <row r="8" spans="1:3">
      <c r="A8" s="1" t="s">
        <v>782</v>
      </c>
      <c r="B8" s="1" t="s">
        <v>801</v>
      </c>
    </row>
    <row r="9" spans="1:3">
      <c r="A9" s="12">
        <v>1</v>
      </c>
      <c r="B9" s="12" t="s">
        <v>1091</v>
      </c>
    </row>
    <row r="10" spans="1:3">
      <c r="A10" s="12">
        <v>2</v>
      </c>
      <c r="B10" s="12" t="s">
        <v>1064</v>
      </c>
    </row>
    <row r="11" spans="1:3">
      <c r="A11" s="12">
        <v>3</v>
      </c>
      <c r="B11" s="12" t="s">
        <v>1092</v>
      </c>
    </row>
  </sheetData>
  <sheetProtection selectLockedCells="1"/>
  <phoneticPr fontId="35" type="noConversion"/>
  <conditionalFormatting sqref="B1:B3">
    <cfRule type="containsBlanks" dxfId="28" priority="3">
      <formula>LEN(TRIM(B1))=0</formula>
    </cfRule>
  </conditionalFormatting>
  <conditionalFormatting sqref="A10:B65536 A9">
    <cfRule type="containsBlanks" dxfId="27" priority="2">
      <formula>LEN(TRIM(A9))=0</formula>
    </cfRule>
  </conditionalFormatting>
  <conditionalFormatting sqref="B9">
    <cfRule type="containsBlanks" dxfId="26"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B9" sqref="B9"/>
    </sheetView>
  </sheetViews>
  <sheetFormatPr defaultRowHeight="12.75"/>
  <cols>
    <col min="1" max="1" width="5" style="12" customWidth="1"/>
    <col min="2" max="2" width="78" style="12" customWidth="1"/>
    <col min="3" max="16384" width="9" style="2"/>
  </cols>
  <sheetData>
    <row r="1" spans="1:3">
      <c r="A1" s="1" t="s">
        <v>784</v>
      </c>
      <c r="B1" s="13" t="str">
        <f>IF('1_GO'!C3="","",'1_GO'!C3)</f>
        <v>Muhasebat Süreç Grubu</v>
      </c>
      <c r="C1" s="35" t="s">
        <v>808</v>
      </c>
    </row>
    <row r="2" spans="1:3">
      <c r="A2" s="1" t="s">
        <v>786</v>
      </c>
      <c r="B2" s="4" t="str">
        <f>IF('1_GO'!C4="","",'1_GO'!C4)</f>
        <v>Ödeme İşlemleri Ana Süreci</v>
      </c>
    </row>
    <row r="3" spans="1:3">
      <c r="A3" s="1" t="s">
        <v>785</v>
      </c>
      <c r="B3" s="5" t="str">
        <f>IF('1_GO'!C5="","",'1_GO'!C5)</f>
        <v>Kesin Ödeme Belgesine Bağlı İşlemler Süreci</v>
      </c>
    </row>
    <row r="4" spans="1:3">
      <c r="A4" s="2"/>
      <c r="B4" s="2"/>
    </row>
    <row r="5" spans="1:3" ht="18">
      <c r="A5" s="6" t="s">
        <v>445</v>
      </c>
      <c r="B5" s="8"/>
    </row>
    <row r="6" spans="1:3">
      <c r="A6" s="9"/>
      <c r="B6" s="11"/>
    </row>
    <row r="7" spans="1:3">
      <c r="A7" s="3"/>
      <c r="B7" s="2"/>
    </row>
    <row r="8" spans="1:3">
      <c r="A8" s="1" t="s">
        <v>782</v>
      </c>
      <c r="B8" s="1" t="s">
        <v>802</v>
      </c>
    </row>
    <row r="9" spans="1:3">
      <c r="A9" s="111" t="s">
        <v>1065</v>
      </c>
      <c r="B9" s="111" t="s">
        <v>1093</v>
      </c>
    </row>
    <row r="10" spans="1:3">
      <c r="A10" s="111"/>
      <c r="B10" s="111"/>
    </row>
    <row r="11" spans="1:3">
      <c r="A11" s="111"/>
      <c r="B11" s="111"/>
    </row>
    <row r="12" spans="1:3">
      <c r="A12" s="111"/>
      <c r="B12" s="111"/>
    </row>
    <row r="13" spans="1:3">
      <c r="A13" s="111"/>
      <c r="B13" s="111"/>
    </row>
    <row r="14" spans="1:3">
      <c r="A14" s="111"/>
      <c r="B14" s="111"/>
    </row>
    <row r="15" spans="1:3">
      <c r="A15" s="111"/>
      <c r="B15" s="111"/>
    </row>
    <row r="16" spans="1:3">
      <c r="A16" s="111"/>
      <c r="B16" s="111"/>
    </row>
    <row r="17" spans="1:2">
      <c r="A17" s="111"/>
      <c r="B17" s="111"/>
    </row>
    <row r="18" spans="1:2">
      <c r="A18" s="111"/>
      <c r="B18" s="111"/>
    </row>
    <row r="19" spans="1:2">
      <c r="A19" s="111"/>
      <c r="B19" s="111"/>
    </row>
    <row r="20" spans="1:2">
      <c r="A20" s="111"/>
      <c r="B20" s="111"/>
    </row>
    <row r="21" spans="1:2">
      <c r="A21" s="111"/>
      <c r="B21" s="111"/>
    </row>
    <row r="22" spans="1:2">
      <c r="A22" s="111"/>
      <c r="B22" s="111"/>
    </row>
    <row r="23" spans="1:2">
      <c r="A23" s="111"/>
      <c r="B23" s="111"/>
    </row>
    <row r="24" spans="1:2">
      <c r="A24" s="111"/>
      <c r="B24" s="111"/>
    </row>
    <row r="25" spans="1:2">
      <c r="A25" s="111"/>
      <c r="B25" s="111"/>
    </row>
    <row r="26" spans="1:2">
      <c r="A26" s="111"/>
      <c r="B26" s="111"/>
    </row>
    <row r="27" spans="1:2">
      <c r="A27" s="111"/>
      <c r="B27" s="111"/>
    </row>
    <row r="28" spans="1:2">
      <c r="A28" s="111"/>
      <c r="B28" s="111"/>
    </row>
    <row r="29" spans="1:2">
      <c r="A29" s="111"/>
      <c r="B29" s="111"/>
    </row>
    <row r="30" spans="1:2">
      <c r="A30" s="111"/>
      <c r="B30" s="111"/>
    </row>
    <row r="31" spans="1:2">
      <c r="A31" s="111"/>
      <c r="B31" s="111"/>
    </row>
    <row r="32" spans="1:2">
      <c r="A32" s="111"/>
      <c r="B32" s="111"/>
    </row>
    <row r="33" spans="1:2">
      <c r="A33" s="111"/>
      <c r="B33" s="111"/>
    </row>
    <row r="34" spans="1:2">
      <c r="A34" s="111"/>
      <c r="B34" s="111"/>
    </row>
    <row r="35" spans="1:2">
      <c r="A35" s="111"/>
      <c r="B35" s="111"/>
    </row>
    <row r="36" spans="1:2">
      <c r="A36" s="111"/>
      <c r="B36" s="111"/>
    </row>
    <row r="37" spans="1:2">
      <c r="A37" s="111"/>
      <c r="B37" s="111"/>
    </row>
    <row r="38" spans="1:2">
      <c r="A38" s="111"/>
      <c r="B38" s="111"/>
    </row>
    <row r="39" spans="1:2">
      <c r="A39" s="111"/>
      <c r="B39" s="111"/>
    </row>
    <row r="40" spans="1:2">
      <c r="A40" s="111"/>
      <c r="B40" s="111"/>
    </row>
    <row r="41" spans="1:2">
      <c r="A41" s="111"/>
      <c r="B41" s="111"/>
    </row>
    <row r="42" spans="1:2">
      <c r="A42" s="111"/>
      <c r="B42" s="111"/>
    </row>
    <row r="43" spans="1:2">
      <c r="A43" s="111"/>
      <c r="B43" s="111"/>
    </row>
    <row r="44" spans="1:2">
      <c r="A44" s="111"/>
      <c r="B44" s="111"/>
    </row>
    <row r="45" spans="1:2">
      <c r="A45" s="111"/>
      <c r="B45" s="111"/>
    </row>
    <row r="46" spans="1:2">
      <c r="A46" s="111"/>
      <c r="B46" s="111"/>
    </row>
    <row r="47" spans="1:2">
      <c r="A47" s="111"/>
      <c r="B47" s="111"/>
    </row>
    <row r="48" spans="1:2">
      <c r="A48" s="111"/>
      <c r="B48" s="111"/>
    </row>
    <row r="49" spans="1:2">
      <c r="A49" s="111"/>
      <c r="B49" s="111"/>
    </row>
  </sheetData>
  <sheetProtection selectLockedCells="1"/>
  <phoneticPr fontId="35" type="noConversion"/>
  <conditionalFormatting sqref="B1:B3">
    <cfRule type="containsBlanks" dxfId="25" priority="2">
      <formula>LEN(TRIM(B1))=0</formula>
    </cfRule>
  </conditionalFormatting>
  <conditionalFormatting sqref="A9:B65536">
    <cfRule type="containsBlanks" dxfId="24"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0"/>
  <sheetViews>
    <sheetView view="pageBreakPreview" zoomScaleNormal="100" zoomScaleSheetLayoutView="100" workbookViewId="0">
      <selection activeCell="B25" sqref="B25"/>
    </sheetView>
  </sheetViews>
  <sheetFormatPr defaultRowHeight="12.75"/>
  <cols>
    <col min="1" max="1" width="5" style="12" customWidth="1"/>
    <col min="2" max="2" width="60.625" style="36" customWidth="1"/>
    <col min="3" max="3" width="20.625" style="12" customWidth="1"/>
    <col min="4" max="16384" width="9" style="2"/>
  </cols>
  <sheetData>
    <row r="1" spans="1:4">
      <c r="A1" s="1" t="s">
        <v>784</v>
      </c>
      <c r="B1" s="150" t="str">
        <f>IF('1_GO'!C3="","",'1_GO'!C3)</f>
        <v>Muhasebat Süreç Grubu</v>
      </c>
      <c r="C1" s="151"/>
      <c r="D1" s="35" t="s">
        <v>808</v>
      </c>
    </row>
    <row r="2" spans="1:4">
      <c r="A2" s="1" t="s">
        <v>786</v>
      </c>
      <c r="B2" s="152" t="str">
        <f>IF('1_GO'!C4="","",'1_GO'!C4)</f>
        <v>Ödeme İşlemleri Ana Süreci</v>
      </c>
      <c r="C2" s="153"/>
    </row>
    <row r="3" spans="1:4">
      <c r="A3" s="1" t="s">
        <v>785</v>
      </c>
      <c r="B3" s="154" t="str">
        <f>IF('1_GO'!C5="","",'1_GO'!C5)</f>
        <v>Kesin Ödeme Belgesine Bağlı İşlemler Süreci</v>
      </c>
      <c r="C3" s="155"/>
    </row>
    <row r="4" spans="1:4">
      <c r="A4" s="2"/>
      <c r="B4" s="2"/>
      <c r="C4" s="2"/>
    </row>
    <row r="5" spans="1:4" ht="18">
      <c r="A5" s="6" t="s">
        <v>446</v>
      </c>
      <c r="B5" s="7"/>
      <c r="C5" s="8"/>
    </row>
    <row r="6" spans="1:4">
      <c r="A6" s="9"/>
      <c r="B6" s="10"/>
      <c r="C6" s="11"/>
    </row>
    <row r="7" spans="1:4">
      <c r="A7" s="3"/>
      <c r="B7" s="2"/>
      <c r="C7" s="2"/>
    </row>
    <row r="8" spans="1:4">
      <c r="A8" s="1" t="s">
        <v>782</v>
      </c>
      <c r="B8" s="1" t="s">
        <v>803</v>
      </c>
      <c r="C8" s="1" t="s">
        <v>804</v>
      </c>
    </row>
    <row r="9" spans="1:4">
      <c r="A9" s="12">
        <v>1</v>
      </c>
      <c r="B9" s="115" t="s">
        <v>1066</v>
      </c>
      <c r="C9" s="116" t="s">
        <v>1067</v>
      </c>
    </row>
    <row r="10" spans="1:4">
      <c r="A10" s="12">
        <v>2</v>
      </c>
      <c r="B10" s="36" t="s">
        <v>1068</v>
      </c>
      <c r="C10" s="12" t="s">
        <v>1067</v>
      </c>
    </row>
    <row r="11" spans="1:4">
      <c r="A11" s="12">
        <v>3</v>
      </c>
      <c r="B11" s="36" t="s">
        <v>1069</v>
      </c>
      <c r="C11" s="12" t="s">
        <v>1067</v>
      </c>
    </row>
    <row r="12" spans="1:4">
      <c r="A12" s="12">
        <v>4</v>
      </c>
      <c r="B12" s="118" t="s">
        <v>1094</v>
      </c>
      <c r="C12" s="12" t="s">
        <v>1067</v>
      </c>
    </row>
    <row r="13" spans="1:4">
      <c r="A13" s="12">
        <v>5</v>
      </c>
      <c r="B13" s="118" t="s">
        <v>1095</v>
      </c>
      <c r="C13" s="12" t="s">
        <v>1067</v>
      </c>
    </row>
    <row r="14" spans="1:4">
      <c r="A14" s="12">
        <v>6</v>
      </c>
      <c r="B14" s="118" t="s">
        <v>1096</v>
      </c>
      <c r="C14" s="12" t="s">
        <v>1067</v>
      </c>
    </row>
    <row r="15" spans="1:4">
      <c r="A15" s="12">
        <v>7</v>
      </c>
      <c r="B15" s="36" t="s">
        <v>1097</v>
      </c>
      <c r="C15" s="12" t="s">
        <v>1067</v>
      </c>
    </row>
    <row r="16" spans="1:4">
      <c r="A16" s="12">
        <v>8</v>
      </c>
      <c r="B16" s="36" t="s">
        <v>1098</v>
      </c>
      <c r="C16" s="12" t="s">
        <v>1067</v>
      </c>
    </row>
    <row r="17" spans="1:3">
      <c r="A17" s="12">
        <v>9</v>
      </c>
      <c r="B17" s="36" t="s">
        <v>1099</v>
      </c>
      <c r="C17" s="12" t="s">
        <v>1067</v>
      </c>
    </row>
    <row r="18" spans="1:3">
      <c r="A18" s="12">
        <v>10</v>
      </c>
      <c r="B18" s="36" t="s">
        <v>1100</v>
      </c>
      <c r="C18" s="12" t="s">
        <v>1067</v>
      </c>
    </row>
    <row r="19" spans="1:3">
      <c r="A19" s="12">
        <v>11</v>
      </c>
      <c r="B19" s="36" t="s">
        <v>1101</v>
      </c>
      <c r="C19" s="12" t="s">
        <v>1067</v>
      </c>
    </row>
    <row r="20" spans="1:3">
      <c r="A20" s="12">
        <v>12</v>
      </c>
      <c r="B20" s="36" t="s">
        <v>1102</v>
      </c>
      <c r="C20" s="12" t="s">
        <v>1067</v>
      </c>
    </row>
  </sheetData>
  <sheetProtection selectLockedCells="1"/>
  <mergeCells count="3">
    <mergeCell ref="B1:C1"/>
    <mergeCell ref="B2:C2"/>
    <mergeCell ref="B3:C3"/>
  </mergeCells>
  <phoneticPr fontId="35" type="noConversion"/>
  <conditionalFormatting sqref="B1:C3">
    <cfRule type="containsBlanks" dxfId="23" priority="8">
      <formula>LEN(TRIM(B1))=0</formula>
    </cfRule>
  </conditionalFormatting>
  <conditionalFormatting sqref="A21:C65536 A12:A20">
    <cfRule type="containsBlanks" dxfId="22" priority="7">
      <formula>LEN(TRIM(A12))=0</formula>
    </cfRule>
  </conditionalFormatting>
  <conditionalFormatting sqref="A9:B9">
    <cfRule type="containsBlanks" dxfId="21" priority="6">
      <formula>LEN(TRIM(A9))=0</formula>
    </cfRule>
  </conditionalFormatting>
  <conditionalFormatting sqref="C9">
    <cfRule type="containsBlanks" dxfId="20" priority="5">
      <formula>LEN(TRIM(C9))=0</formula>
    </cfRule>
  </conditionalFormatting>
  <conditionalFormatting sqref="A10:C11 C12:C20">
    <cfRule type="containsBlanks" dxfId="19" priority="4">
      <formula>LEN(TRIM(A10))=0</formula>
    </cfRule>
  </conditionalFormatting>
  <conditionalFormatting sqref="B15:B19">
    <cfRule type="containsBlanks" dxfId="18" priority="3">
      <formula>LEN(TRIM(B15))=0</formula>
    </cfRule>
  </conditionalFormatting>
  <conditionalFormatting sqref="B20">
    <cfRule type="containsBlanks" dxfId="17" priority="2">
      <formula>LEN(TRIM(B20))=0</formula>
    </cfRule>
  </conditionalFormatting>
  <conditionalFormatting sqref="B12:B14">
    <cfRule type="containsBlanks" dxfId="16" priority="1">
      <formula>LEN(TRIM(B12))=0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topLeftCell="A2" zoomScale="85" zoomScaleNormal="100" zoomScaleSheetLayoutView="85" workbookViewId="0">
      <selection activeCell="D9" sqref="D9"/>
    </sheetView>
  </sheetViews>
  <sheetFormatPr defaultRowHeight="12.75"/>
  <cols>
    <col min="1" max="1" width="5" style="12" customWidth="1"/>
    <col min="2" max="2" width="90.625" style="12" customWidth="1"/>
    <col min="3" max="16384" width="9" style="2"/>
  </cols>
  <sheetData>
    <row r="1" spans="1:3">
      <c r="A1" s="1" t="s">
        <v>784</v>
      </c>
      <c r="B1" s="13" t="str">
        <f>IF('1_GO'!C3="","",'1_GO'!C3)</f>
        <v>Muhasebat Süreç Grubu</v>
      </c>
      <c r="C1" s="35" t="s">
        <v>808</v>
      </c>
    </row>
    <row r="2" spans="1:3">
      <c r="A2" s="1" t="s">
        <v>786</v>
      </c>
      <c r="B2" s="4" t="str">
        <f>IF('1_GO'!C4="","",'1_GO'!C4)</f>
        <v>Ödeme İşlemleri Ana Süreci</v>
      </c>
    </row>
    <row r="3" spans="1:3">
      <c r="A3" s="1" t="s">
        <v>785</v>
      </c>
      <c r="B3" s="5" t="str">
        <f>IF('1_GO'!C5="","",'1_GO'!C5)</f>
        <v>Kesin Ödeme Belgesine Bağlı İşlemler Süreci</v>
      </c>
    </row>
    <row r="4" spans="1:3">
      <c r="A4" s="2"/>
      <c r="B4" s="2"/>
    </row>
    <row r="5" spans="1:3" ht="18">
      <c r="A5" s="6" t="s">
        <v>1038</v>
      </c>
      <c r="B5" s="8"/>
    </row>
    <row r="6" spans="1:3">
      <c r="A6" s="9"/>
      <c r="B6" s="11"/>
    </row>
    <row r="7" spans="1:3">
      <c r="A7" s="3"/>
      <c r="B7" s="2"/>
    </row>
    <row r="8" spans="1:3">
      <c r="A8" s="1" t="s">
        <v>782</v>
      </c>
      <c r="B8" s="1" t="s">
        <v>806</v>
      </c>
    </row>
    <row r="9" spans="1:3">
      <c r="A9" s="12" t="s">
        <v>1103</v>
      </c>
      <c r="B9" s="12" t="s">
        <v>1103</v>
      </c>
    </row>
  </sheetData>
  <sheetProtection selectLockedCells="1"/>
  <phoneticPr fontId="35" type="noConversion"/>
  <conditionalFormatting sqref="B1:B3">
    <cfRule type="containsBlanks" dxfId="15" priority="2">
      <formula>LEN(TRIM(B1))=0</formula>
    </cfRule>
  </conditionalFormatting>
  <conditionalFormatting sqref="A9:B65536">
    <cfRule type="containsBlanks" dxfId="14"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2"/>
  <sheetViews>
    <sheetView view="pageBreakPreview" zoomScaleNormal="100" zoomScaleSheetLayoutView="100" workbookViewId="0">
      <selection activeCell="B12" sqref="B12"/>
    </sheetView>
  </sheetViews>
  <sheetFormatPr defaultRowHeight="12.75"/>
  <cols>
    <col min="1" max="1" width="5" style="12" customWidth="1"/>
    <col min="2" max="2" width="90.625" style="12" customWidth="1"/>
    <col min="3" max="16384" width="9" style="2"/>
  </cols>
  <sheetData>
    <row r="1" spans="1:3">
      <c r="A1" s="1" t="s">
        <v>784</v>
      </c>
      <c r="B1" s="13" t="str">
        <f>IF('1_GO'!C3="","",'1_GO'!C3)</f>
        <v>Muhasebat Süreç Grubu</v>
      </c>
      <c r="C1" s="35" t="s">
        <v>808</v>
      </c>
    </row>
    <row r="2" spans="1:3">
      <c r="A2" s="1" t="s">
        <v>786</v>
      </c>
      <c r="B2" s="4" t="str">
        <f>IF('1_GO'!C4="","",'1_GO'!C4)</f>
        <v>Ödeme İşlemleri Ana Süreci</v>
      </c>
    </row>
    <row r="3" spans="1:3">
      <c r="A3" s="1" t="s">
        <v>785</v>
      </c>
      <c r="B3" s="5" t="str">
        <f>IF('1_GO'!C5="","",'1_GO'!C5)</f>
        <v>Kesin Ödeme Belgesine Bağlı İşlemler Süreci</v>
      </c>
    </row>
    <row r="4" spans="1:3">
      <c r="A4" s="2"/>
      <c r="B4" s="2"/>
    </row>
    <row r="5" spans="1:3" ht="18">
      <c r="A5" s="6" t="s">
        <v>1039</v>
      </c>
      <c r="B5" s="8"/>
    </row>
    <row r="6" spans="1:3">
      <c r="A6" s="9"/>
      <c r="B6" s="11"/>
    </row>
    <row r="7" spans="1:3">
      <c r="A7" s="3"/>
      <c r="B7" s="2"/>
    </row>
    <row r="8" spans="1:3">
      <c r="A8" s="1" t="s">
        <v>782</v>
      </c>
      <c r="B8" s="1" t="s">
        <v>805</v>
      </c>
    </row>
    <row r="9" spans="1:3">
      <c r="A9" s="12">
        <v>1</v>
      </c>
      <c r="B9" s="12" t="s">
        <v>1091</v>
      </c>
    </row>
    <row r="10" spans="1:3">
      <c r="A10" s="12">
        <v>2</v>
      </c>
      <c r="B10" s="12" t="s">
        <v>1064</v>
      </c>
    </row>
    <row r="11" spans="1:3">
      <c r="A11" s="12">
        <v>3</v>
      </c>
      <c r="B11" s="12" t="s">
        <v>1104</v>
      </c>
    </row>
    <row r="12" spans="1:3">
      <c r="A12" s="12">
        <v>4</v>
      </c>
      <c r="B12" s="111" t="s">
        <v>1093</v>
      </c>
    </row>
  </sheetData>
  <sheetProtection selectLockedCells="1"/>
  <phoneticPr fontId="35" type="noConversion"/>
  <conditionalFormatting sqref="B1:B3">
    <cfRule type="containsBlanks" dxfId="13" priority="3">
      <formula>LEN(TRIM(B1))=0</formula>
    </cfRule>
  </conditionalFormatting>
  <conditionalFormatting sqref="A9:B11 A13:B65536 A12">
    <cfRule type="containsBlanks" dxfId="12" priority="2">
      <formula>LEN(TRIM(A9))=0</formula>
    </cfRule>
  </conditionalFormatting>
  <conditionalFormatting sqref="B12">
    <cfRule type="containsBlanks" dxfId="11" priority="1">
      <formula>LEN(TRIM(B12))=0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157"/>
  <sheetViews>
    <sheetView tabSelected="1"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C9" sqref="C9"/>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67" t="str">
        <f>IF('1_GO'!C3="","",'1_GO'!C3)</f>
        <v>Muhasebat Süreç Grubu</v>
      </c>
      <c r="C1" s="167"/>
      <c r="D1" s="167"/>
      <c r="E1" s="35" t="s">
        <v>808</v>
      </c>
      <c r="F1" s="14"/>
      <c r="G1" s="14"/>
      <c r="H1" s="14"/>
      <c r="I1" s="14"/>
      <c r="J1" s="14"/>
      <c r="K1" s="14"/>
      <c r="L1" s="14"/>
      <c r="M1" s="14"/>
    </row>
    <row r="2" spans="1:13">
      <c r="A2" s="1" t="s">
        <v>786</v>
      </c>
      <c r="B2" s="168" t="str">
        <f>IF('1_GO'!C4="","",'1_GO'!C4)</f>
        <v>Ödeme İşlemleri Ana Süreci</v>
      </c>
      <c r="C2" s="168"/>
      <c r="D2" s="168"/>
      <c r="E2" s="14"/>
      <c r="F2" s="14"/>
      <c r="G2" s="14"/>
      <c r="H2" s="14"/>
      <c r="I2" s="14"/>
      <c r="J2" s="14"/>
      <c r="K2" s="14"/>
      <c r="L2" s="14"/>
      <c r="M2" s="14"/>
    </row>
    <row r="3" spans="1:13">
      <c r="A3" s="1" t="s">
        <v>785</v>
      </c>
      <c r="B3" s="169" t="str">
        <f>IF('1_GO'!C5="","",'1_GO'!C5)</f>
        <v>Kesin Ödeme Belgesine Bağlı İşlemler Süreci</v>
      </c>
      <c r="C3" s="169"/>
      <c r="D3" s="169"/>
      <c r="E3" s="14"/>
      <c r="F3" s="14"/>
      <c r="G3" s="14"/>
      <c r="H3" s="14"/>
      <c r="I3" s="14"/>
      <c r="J3" s="14"/>
      <c r="K3" s="14"/>
      <c r="L3" s="14"/>
      <c r="M3" s="14"/>
    </row>
    <row r="4" spans="1:13">
      <c r="A4" s="2"/>
      <c r="B4" s="2"/>
      <c r="C4" s="2"/>
      <c r="D4" s="14"/>
      <c r="E4" s="14"/>
      <c r="F4" s="14"/>
      <c r="G4" s="14"/>
      <c r="H4" s="14"/>
      <c r="I4" s="14"/>
      <c r="J4" s="14"/>
      <c r="K4" s="14"/>
      <c r="L4" s="14"/>
      <c r="M4" s="14"/>
    </row>
    <row r="5" spans="1:13" ht="18">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782</v>
      </c>
      <c r="B8" s="32" t="s">
        <v>809</v>
      </c>
      <c r="C8" s="32" t="s">
        <v>810</v>
      </c>
      <c r="D8" s="32" t="s">
        <v>811</v>
      </c>
      <c r="E8" s="32" t="s">
        <v>1056</v>
      </c>
      <c r="F8" s="32" t="s">
        <v>812</v>
      </c>
      <c r="G8" s="32" t="s">
        <v>813</v>
      </c>
      <c r="H8" s="33" t="s">
        <v>814</v>
      </c>
      <c r="I8" s="33" t="s">
        <v>815</v>
      </c>
      <c r="J8" s="33" t="s">
        <v>816</v>
      </c>
      <c r="K8" s="31" t="s">
        <v>817</v>
      </c>
      <c r="L8" s="31" t="s">
        <v>818</v>
      </c>
      <c r="M8" s="34" t="s">
        <v>819</v>
      </c>
    </row>
    <row r="9" spans="1:13" ht="98.25" customHeight="1">
      <c r="A9" s="179">
        <v>1</v>
      </c>
      <c r="B9" s="180" t="s">
        <v>1105</v>
      </c>
      <c r="C9" s="181" t="s">
        <v>1110</v>
      </c>
      <c r="D9" s="179" t="s">
        <v>1070</v>
      </c>
      <c r="E9" s="179" t="s">
        <v>1071</v>
      </c>
      <c r="F9" s="179" t="s">
        <v>1103</v>
      </c>
      <c r="G9" s="179" t="s">
        <v>1103</v>
      </c>
      <c r="H9" s="179" t="s">
        <v>1103</v>
      </c>
      <c r="I9" s="182" t="s">
        <v>1103</v>
      </c>
      <c r="J9" s="179" t="s">
        <v>1103</v>
      </c>
      <c r="K9" s="183" t="s">
        <v>1115</v>
      </c>
      <c r="L9" s="184" t="s">
        <v>1116</v>
      </c>
      <c r="M9" s="179" t="s">
        <v>820</v>
      </c>
    </row>
    <row r="10" spans="1:13" ht="89.25">
      <c r="A10" s="179">
        <v>2</v>
      </c>
      <c r="B10" s="180" t="s">
        <v>1106</v>
      </c>
      <c r="C10" s="181" t="s">
        <v>1121</v>
      </c>
      <c r="D10" s="179" t="s">
        <v>1070</v>
      </c>
      <c r="E10" s="179" t="s">
        <v>1089</v>
      </c>
      <c r="F10" s="179" t="s">
        <v>1103</v>
      </c>
      <c r="G10" s="179" t="s">
        <v>1072</v>
      </c>
      <c r="H10" s="179" t="s">
        <v>1103</v>
      </c>
      <c r="I10" s="179" t="s">
        <v>1103</v>
      </c>
      <c r="J10" s="179" t="s">
        <v>1073</v>
      </c>
      <c r="K10" s="183" t="s">
        <v>1115</v>
      </c>
      <c r="L10" s="184" t="s">
        <v>1116</v>
      </c>
      <c r="M10" s="179" t="s">
        <v>820</v>
      </c>
    </row>
    <row r="11" spans="1:13" ht="89.25">
      <c r="A11" s="179">
        <v>3</v>
      </c>
      <c r="B11" s="180" t="s">
        <v>1108</v>
      </c>
      <c r="C11" s="185" t="s">
        <v>1112</v>
      </c>
      <c r="D11" s="179" t="s">
        <v>1070</v>
      </c>
      <c r="E11" s="179" t="s">
        <v>1071</v>
      </c>
      <c r="F11" s="179" t="s">
        <v>1103</v>
      </c>
      <c r="G11" s="179" t="s">
        <v>1103</v>
      </c>
      <c r="H11" s="179" t="s">
        <v>1103</v>
      </c>
      <c r="I11" s="179" t="s">
        <v>1103</v>
      </c>
      <c r="J11" s="179" t="s">
        <v>1073</v>
      </c>
      <c r="K11" s="183" t="s">
        <v>1115</v>
      </c>
      <c r="L11" s="184" t="s">
        <v>1116</v>
      </c>
      <c r="M11" s="179" t="s">
        <v>820</v>
      </c>
    </row>
    <row r="12" spans="1:13" ht="89.25">
      <c r="A12" s="30">
        <v>4</v>
      </c>
      <c r="B12" s="120" t="s">
        <v>1109</v>
      </c>
      <c r="C12" s="119" t="s">
        <v>1113</v>
      </c>
      <c r="D12" s="30" t="s">
        <v>1070</v>
      </c>
      <c r="E12" s="30" t="s">
        <v>1071</v>
      </c>
      <c r="F12" s="30" t="s">
        <v>1103</v>
      </c>
      <c r="G12" s="30" t="s">
        <v>1103</v>
      </c>
      <c r="H12" s="30" t="s">
        <v>1103</v>
      </c>
      <c r="I12" s="30" t="s">
        <v>1103</v>
      </c>
      <c r="J12" s="30" t="s">
        <v>1073</v>
      </c>
      <c r="K12" s="21" t="s">
        <v>1115</v>
      </c>
      <c r="L12" s="22" t="s">
        <v>1116</v>
      </c>
      <c r="M12" s="107" t="s">
        <v>820</v>
      </c>
    </row>
    <row r="13" spans="1:13" s="187" customFormat="1" ht="89.25">
      <c r="A13" s="179">
        <v>5</v>
      </c>
      <c r="B13" s="186" t="s">
        <v>1118</v>
      </c>
      <c r="C13" s="181" t="s">
        <v>1114</v>
      </c>
      <c r="D13" s="179" t="s">
        <v>1070</v>
      </c>
      <c r="E13" s="179" t="s">
        <v>1059</v>
      </c>
      <c r="F13" s="179" t="s">
        <v>1059</v>
      </c>
      <c r="G13" s="179" t="s">
        <v>1103</v>
      </c>
      <c r="H13" s="179" t="s">
        <v>1103</v>
      </c>
      <c r="I13" s="179" t="s">
        <v>1103</v>
      </c>
      <c r="J13" s="179" t="s">
        <v>1103</v>
      </c>
      <c r="K13" s="183" t="s">
        <v>1115</v>
      </c>
      <c r="L13" s="184" t="s">
        <v>1116</v>
      </c>
      <c r="M13" s="179" t="s">
        <v>820</v>
      </c>
    </row>
    <row r="14" spans="1:13" ht="89.25">
      <c r="A14" s="30">
        <v>6</v>
      </c>
      <c r="B14" s="120" t="s">
        <v>1107</v>
      </c>
      <c r="C14" s="121" t="s">
        <v>1111</v>
      </c>
      <c r="D14" s="30" t="s">
        <v>1070</v>
      </c>
      <c r="E14" s="30" t="s">
        <v>1071</v>
      </c>
      <c r="F14" s="30" t="s">
        <v>1103</v>
      </c>
      <c r="G14" s="30" t="s">
        <v>1103</v>
      </c>
      <c r="H14" s="30" t="s">
        <v>1103</v>
      </c>
      <c r="I14" s="30" t="s">
        <v>1103</v>
      </c>
      <c r="J14" s="30" t="s">
        <v>1103</v>
      </c>
      <c r="K14" s="21" t="s">
        <v>1115</v>
      </c>
      <c r="L14" s="22" t="s">
        <v>1116</v>
      </c>
      <c r="M14" s="107" t="s">
        <v>820</v>
      </c>
    </row>
    <row r="15" spans="1:13">
      <c r="A15" s="30"/>
      <c r="M15" s="107" t="s">
        <v>820</v>
      </c>
    </row>
    <row r="16" spans="1:13">
      <c r="A16" s="30"/>
      <c r="M16" s="107" t="s">
        <v>820</v>
      </c>
    </row>
    <row r="17" spans="1:13">
      <c r="A17" s="30"/>
      <c r="M17" s="107" t="s">
        <v>820</v>
      </c>
    </row>
    <row r="18" spans="1:13">
      <c r="A18" s="30"/>
      <c r="M18" s="107" t="s">
        <v>820</v>
      </c>
    </row>
    <row r="19" spans="1:13">
      <c r="A19" s="30"/>
      <c r="M19" s="107" t="s">
        <v>820</v>
      </c>
    </row>
    <row r="20" spans="1:13">
      <c r="A20" s="30"/>
      <c r="M20" s="107" t="s">
        <v>820</v>
      </c>
    </row>
    <row r="21" spans="1:13">
      <c r="A21" s="30"/>
      <c r="M21" s="107" t="s">
        <v>820</v>
      </c>
    </row>
    <row r="22" spans="1:13">
      <c r="A22" s="30"/>
      <c r="M22" s="107" t="s">
        <v>820</v>
      </c>
    </row>
    <row r="23" spans="1:13">
      <c r="A23" s="30"/>
      <c r="M23" s="107" t="s">
        <v>820</v>
      </c>
    </row>
    <row r="24" spans="1:13" ht="15" thickBot="1">
      <c r="A24" s="30"/>
      <c r="M24" s="107" t="s">
        <v>820</v>
      </c>
    </row>
    <row r="25" spans="1:13" ht="15.75" thickBot="1">
      <c r="A25" s="156" t="s">
        <v>1054</v>
      </c>
      <c r="B25" s="157"/>
      <c r="C25" s="158"/>
      <c r="D25" s="112"/>
      <c r="E25" s="156" t="s">
        <v>1055</v>
      </c>
      <c r="F25" s="157"/>
      <c r="G25" s="157"/>
      <c r="H25" s="157"/>
      <c r="I25" s="158"/>
      <c r="J25" s="112"/>
      <c r="K25" s="112"/>
      <c r="L25" s="165"/>
      <c r="M25" s="112"/>
    </row>
    <row r="26" spans="1:13" ht="14.25" customHeight="1">
      <c r="A26" s="159" t="s">
        <v>1122</v>
      </c>
      <c r="B26" s="160"/>
      <c r="C26" s="161"/>
      <c r="D26" s="112"/>
      <c r="E26" s="159" t="s">
        <v>1123</v>
      </c>
      <c r="F26" s="160"/>
      <c r="G26" s="160"/>
      <c r="H26" s="160"/>
      <c r="I26" s="161"/>
      <c r="J26" s="112"/>
      <c r="K26" s="112"/>
      <c r="L26" s="166"/>
      <c r="M26" s="112"/>
    </row>
    <row r="27" spans="1:13" ht="15" thickBot="1">
      <c r="A27" s="162"/>
      <c r="B27" s="163"/>
      <c r="C27" s="164"/>
      <c r="D27" s="112"/>
      <c r="E27" s="162"/>
      <c r="F27" s="163"/>
      <c r="G27" s="163"/>
      <c r="H27" s="163"/>
      <c r="I27" s="164"/>
      <c r="J27" s="112"/>
      <c r="K27" s="112"/>
      <c r="L27" s="166"/>
      <c r="M27" s="112"/>
    </row>
    <row r="28" spans="1:13">
      <c r="A28" s="14"/>
      <c r="B28" s="14"/>
      <c r="C28" s="14"/>
      <c r="D28" s="14"/>
      <c r="E28" s="14"/>
      <c r="F28" s="14"/>
      <c r="G28" s="14"/>
      <c r="H28" s="14"/>
      <c r="I28" s="14"/>
      <c r="J28" s="14"/>
      <c r="K28" s="14"/>
      <c r="L28" s="14"/>
      <c r="M28" s="14"/>
    </row>
    <row r="29" spans="1:13">
      <c r="A29" s="14"/>
      <c r="B29" s="14"/>
      <c r="C29" s="14"/>
      <c r="D29" s="14"/>
      <c r="E29" s="14"/>
      <c r="F29" s="14"/>
      <c r="G29" s="14"/>
      <c r="H29" s="14"/>
      <c r="I29" s="14"/>
      <c r="J29" s="14"/>
      <c r="K29" s="14"/>
      <c r="L29" s="14"/>
      <c r="M29" s="14"/>
    </row>
    <row r="30" spans="1:13">
      <c r="A30" s="14"/>
      <c r="B30" s="14"/>
      <c r="C30" s="14"/>
      <c r="D30" s="14"/>
      <c r="E30" s="14"/>
      <c r="F30" s="14"/>
      <c r="G30" s="14"/>
      <c r="H30" s="14"/>
      <c r="I30" s="14"/>
      <c r="J30" s="14"/>
      <c r="K30" s="14"/>
      <c r="L30" s="14"/>
      <c r="M30" s="14"/>
    </row>
    <row r="31" spans="1:13">
      <c r="A31" s="14"/>
      <c r="B31" s="14"/>
      <c r="C31" s="14"/>
      <c r="D31" s="14"/>
      <c r="E31" s="14"/>
      <c r="F31" s="14"/>
      <c r="G31" s="14"/>
      <c r="H31" s="14"/>
      <c r="I31" s="14"/>
      <c r="J31" s="14"/>
      <c r="K31" s="14"/>
      <c r="L31" s="14"/>
      <c r="M31" s="14"/>
    </row>
    <row r="32" spans="1:13">
      <c r="A32" s="14"/>
      <c r="B32" s="14"/>
      <c r="C32" s="14"/>
      <c r="D32" s="14"/>
      <c r="E32" s="14"/>
      <c r="F32" s="14"/>
      <c r="G32" s="14"/>
      <c r="H32" s="14"/>
      <c r="I32" s="14"/>
      <c r="J32" s="14"/>
      <c r="K32" s="14"/>
      <c r="L32" s="14"/>
      <c r="M32" s="14"/>
    </row>
    <row r="33" spans="1:13">
      <c r="A33" s="14"/>
      <c r="B33" s="14"/>
      <c r="C33" s="14"/>
      <c r="D33" s="14"/>
      <c r="E33" s="14"/>
      <c r="F33" s="14"/>
      <c r="G33" s="14"/>
      <c r="H33" s="14"/>
      <c r="I33" s="14"/>
      <c r="J33" s="14"/>
      <c r="K33" s="14"/>
      <c r="L33" s="14"/>
      <c r="M33" s="14"/>
    </row>
    <row r="34" spans="1:13">
      <c r="A34" s="14"/>
      <c r="B34" s="14"/>
      <c r="C34" s="14"/>
      <c r="D34" s="14"/>
      <c r="E34" s="14"/>
      <c r="F34" s="14"/>
      <c r="G34" s="14"/>
      <c r="H34" s="14"/>
      <c r="I34" s="14"/>
      <c r="J34" s="14"/>
      <c r="K34" s="14"/>
      <c r="L34" s="14"/>
      <c r="M34" s="14"/>
    </row>
    <row r="35" spans="1:13">
      <c r="A35" s="14"/>
      <c r="B35" s="14"/>
      <c r="C35" s="14"/>
      <c r="D35" s="14"/>
      <c r="E35" s="14"/>
      <c r="F35" s="14"/>
      <c r="G35" s="14"/>
      <c r="H35" s="14"/>
      <c r="I35" s="14"/>
      <c r="J35" s="14"/>
      <c r="K35" s="14"/>
      <c r="L35" s="14"/>
      <c r="M35" s="14"/>
    </row>
    <row r="36" spans="1:13">
      <c r="A36" s="14"/>
      <c r="B36" s="14"/>
      <c r="C36" s="14"/>
      <c r="D36" s="14"/>
      <c r="E36" s="14"/>
      <c r="F36" s="14"/>
      <c r="G36" s="14"/>
      <c r="H36" s="14"/>
      <c r="I36" s="14"/>
      <c r="J36" s="14"/>
      <c r="K36" s="14"/>
      <c r="L36" s="14"/>
      <c r="M36" s="14"/>
    </row>
    <row r="37" spans="1:13">
      <c r="A37" s="14"/>
      <c r="B37" s="14"/>
      <c r="C37" s="14"/>
      <c r="D37" s="14"/>
      <c r="E37" s="14"/>
      <c r="F37" s="14"/>
      <c r="G37" s="14"/>
      <c r="H37" s="14"/>
      <c r="I37" s="14"/>
      <c r="J37" s="14"/>
      <c r="K37" s="14"/>
      <c r="L37" s="14"/>
      <c r="M37" s="14"/>
    </row>
    <row r="38" spans="1:13">
      <c r="A38" s="14"/>
      <c r="B38" s="14"/>
      <c r="C38" s="14"/>
      <c r="D38" s="14"/>
      <c r="E38" s="14"/>
      <c r="F38" s="14"/>
      <c r="G38" s="14"/>
      <c r="H38" s="14"/>
      <c r="I38" s="14"/>
      <c r="J38" s="14"/>
      <c r="K38" s="14"/>
      <c r="L38" s="14"/>
      <c r="M38" s="14"/>
    </row>
    <row r="39" spans="1:13">
      <c r="A39" s="14"/>
      <c r="B39" s="14"/>
      <c r="C39" s="14"/>
      <c r="D39" s="14"/>
      <c r="E39" s="14"/>
      <c r="F39" s="14"/>
      <c r="G39" s="14"/>
      <c r="H39" s="14"/>
      <c r="I39" s="14"/>
      <c r="J39" s="14"/>
      <c r="K39" s="14"/>
      <c r="L39" s="14"/>
      <c r="M39" s="14"/>
    </row>
    <row r="40" spans="1:13">
      <c r="A40" s="14"/>
      <c r="B40" s="14"/>
      <c r="C40" s="14"/>
      <c r="D40" s="14"/>
      <c r="E40" s="14"/>
      <c r="F40" s="14"/>
      <c r="G40" s="14"/>
      <c r="H40" s="14"/>
      <c r="I40" s="14"/>
      <c r="J40" s="14"/>
      <c r="K40" s="14"/>
      <c r="L40" s="14"/>
      <c r="M40" s="14"/>
    </row>
    <row r="41" spans="1:13">
      <c r="A41" s="14"/>
      <c r="B41" s="14"/>
      <c r="C41" s="14"/>
      <c r="D41" s="14"/>
      <c r="E41" s="14"/>
      <c r="F41" s="14"/>
      <c r="G41" s="14"/>
      <c r="H41" s="14"/>
      <c r="I41" s="14"/>
      <c r="J41" s="14"/>
      <c r="K41" s="14"/>
      <c r="L41" s="14"/>
      <c r="M41" s="14"/>
    </row>
    <row r="42" spans="1:13">
      <c r="A42" s="14"/>
      <c r="B42" s="14"/>
      <c r="C42" s="14"/>
      <c r="D42" s="14"/>
      <c r="E42" s="14"/>
      <c r="F42" s="14"/>
      <c r="G42" s="14"/>
      <c r="H42" s="14"/>
      <c r="I42" s="14"/>
      <c r="J42" s="14"/>
      <c r="K42" s="14"/>
      <c r="L42" s="14"/>
      <c r="M42" s="14"/>
    </row>
    <row r="43" spans="1:13">
      <c r="A43" s="14"/>
      <c r="B43" s="14"/>
      <c r="C43" s="14"/>
      <c r="D43" s="14"/>
      <c r="E43" s="14"/>
      <c r="F43" s="14"/>
      <c r="G43" s="14"/>
      <c r="H43" s="14"/>
      <c r="I43" s="14"/>
      <c r="J43" s="14"/>
      <c r="K43" s="14"/>
      <c r="L43" s="14"/>
      <c r="M43" s="14"/>
    </row>
    <row r="44" spans="1:13">
      <c r="A44" s="14"/>
      <c r="B44" s="14"/>
      <c r="C44" s="14"/>
      <c r="D44" s="14"/>
      <c r="E44" s="14"/>
      <c r="F44" s="14"/>
      <c r="G44" s="14"/>
      <c r="H44" s="14"/>
      <c r="I44" s="14"/>
      <c r="J44" s="14"/>
      <c r="K44" s="14"/>
      <c r="L44" s="14"/>
      <c r="M44" s="14"/>
    </row>
    <row r="45" spans="1:13">
      <c r="A45" s="14"/>
      <c r="B45" s="14"/>
      <c r="C45" s="14"/>
      <c r="D45" s="14"/>
      <c r="E45" s="14"/>
      <c r="F45" s="14"/>
      <c r="G45" s="14"/>
      <c r="H45" s="14"/>
      <c r="I45" s="14"/>
      <c r="J45" s="14"/>
      <c r="K45" s="14"/>
      <c r="L45" s="14"/>
      <c r="M45" s="14"/>
    </row>
    <row r="46" spans="1:13">
      <c r="A46" s="14"/>
      <c r="B46" s="14"/>
      <c r="C46" s="14"/>
      <c r="D46" s="14"/>
      <c r="E46" s="14"/>
      <c r="F46" s="14"/>
      <c r="G46" s="14"/>
      <c r="H46" s="14"/>
      <c r="I46" s="14"/>
      <c r="J46" s="14"/>
      <c r="K46" s="14"/>
      <c r="L46" s="14"/>
      <c r="M46" s="14"/>
    </row>
    <row r="47" spans="1:13">
      <c r="A47" s="14"/>
      <c r="B47" s="14"/>
      <c r="C47" s="14"/>
      <c r="D47" s="14"/>
      <c r="E47" s="14"/>
      <c r="F47" s="14"/>
      <c r="G47" s="14"/>
      <c r="H47" s="14"/>
      <c r="I47" s="14"/>
      <c r="J47" s="14"/>
      <c r="K47" s="14"/>
      <c r="L47" s="14"/>
      <c r="M47" s="14"/>
    </row>
    <row r="48" spans="1:13">
      <c r="A48" s="14"/>
      <c r="B48" s="14"/>
      <c r="C48" s="14"/>
      <c r="D48" s="14"/>
      <c r="E48" s="14"/>
      <c r="F48" s="14"/>
      <c r="G48" s="14"/>
      <c r="H48" s="14"/>
      <c r="I48" s="14"/>
      <c r="J48" s="14"/>
      <c r="K48" s="14"/>
      <c r="L48" s="14"/>
      <c r="M48" s="14"/>
    </row>
    <row r="49" spans="1:13">
      <c r="A49" s="14"/>
      <c r="B49" s="14"/>
      <c r="C49" s="14"/>
      <c r="D49" s="14"/>
      <c r="E49" s="14"/>
      <c r="F49" s="14"/>
      <c r="G49" s="14"/>
      <c r="H49" s="14"/>
      <c r="I49" s="14"/>
      <c r="J49" s="14"/>
      <c r="K49" s="14"/>
      <c r="L49" s="14"/>
      <c r="M49" s="14"/>
    </row>
    <row r="50" spans="1:13">
      <c r="A50" s="14"/>
      <c r="B50" s="14"/>
      <c r="C50" s="14"/>
      <c r="D50" s="14"/>
      <c r="E50" s="14"/>
      <c r="F50" s="14"/>
      <c r="G50" s="14"/>
      <c r="H50" s="14"/>
      <c r="I50" s="14"/>
      <c r="J50" s="14"/>
      <c r="K50" s="14"/>
      <c r="L50" s="14"/>
      <c r="M50" s="14"/>
    </row>
    <row r="51" spans="1:13">
      <c r="A51" s="14"/>
      <c r="B51" s="14"/>
      <c r="C51" s="14"/>
      <c r="D51" s="14"/>
      <c r="E51" s="14"/>
      <c r="F51" s="14"/>
      <c r="G51" s="14"/>
      <c r="H51" s="14"/>
      <c r="I51" s="14"/>
      <c r="J51" s="14"/>
      <c r="K51" s="14"/>
      <c r="L51" s="14"/>
      <c r="M51" s="14"/>
    </row>
    <row r="52" spans="1:13">
      <c r="A52" s="14"/>
      <c r="B52" s="14"/>
      <c r="C52" s="14"/>
      <c r="D52" s="14"/>
      <c r="E52" s="14"/>
      <c r="F52" s="14"/>
      <c r="G52" s="14"/>
      <c r="H52" s="14"/>
      <c r="I52" s="14"/>
      <c r="J52" s="14"/>
      <c r="K52" s="14"/>
      <c r="L52" s="14"/>
      <c r="M52" s="14"/>
    </row>
    <row r="53" spans="1:13">
      <c r="A53" s="14"/>
      <c r="B53" s="14"/>
      <c r="C53" s="14"/>
      <c r="D53" s="14"/>
      <c r="E53" s="14"/>
      <c r="F53" s="14"/>
      <c r="G53" s="14"/>
      <c r="H53" s="14"/>
      <c r="I53" s="14"/>
      <c r="J53" s="14"/>
      <c r="K53" s="14"/>
      <c r="L53" s="14"/>
      <c r="M53" s="14"/>
    </row>
    <row r="54" spans="1:13">
      <c r="A54" s="14"/>
      <c r="B54" s="14"/>
      <c r="C54" s="14"/>
      <c r="D54" s="14"/>
      <c r="E54" s="14"/>
      <c r="F54" s="14"/>
      <c r="G54" s="14"/>
      <c r="H54" s="14"/>
      <c r="I54" s="14"/>
      <c r="J54" s="14"/>
      <c r="K54" s="14"/>
      <c r="L54" s="14"/>
      <c r="M54" s="14"/>
    </row>
    <row r="55" spans="1:13">
      <c r="A55" s="14"/>
      <c r="B55" s="14"/>
      <c r="C55" s="14"/>
      <c r="D55" s="14"/>
      <c r="E55" s="14"/>
      <c r="F55" s="14"/>
      <c r="G55" s="14"/>
      <c r="H55" s="14"/>
      <c r="I55" s="14"/>
      <c r="J55" s="14"/>
      <c r="K55" s="14"/>
      <c r="L55" s="14"/>
      <c r="M55" s="14"/>
    </row>
    <row r="56" spans="1:13">
      <c r="A56" s="14"/>
      <c r="B56" s="14"/>
      <c r="C56" s="14"/>
      <c r="D56" s="14"/>
      <c r="E56" s="14"/>
      <c r="F56" s="14"/>
      <c r="G56" s="14"/>
      <c r="H56" s="14"/>
      <c r="I56" s="14"/>
      <c r="J56" s="14"/>
      <c r="K56" s="14"/>
      <c r="L56" s="14"/>
      <c r="M56" s="14"/>
    </row>
    <row r="57" spans="1:13">
      <c r="A57" s="14"/>
      <c r="B57" s="14"/>
      <c r="C57" s="14"/>
      <c r="D57" s="14"/>
      <c r="E57" s="14"/>
      <c r="F57" s="14"/>
      <c r="G57" s="14"/>
      <c r="H57" s="14"/>
      <c r="I57" s="14"/>
      <c r="J57" s="14"/>
      <c r="K57" s="14"/>
      <c r="L57" s="14"/>
      <c r="M57" s="14"/>
    </row>
    <row r="58" spans="1:13">
      <c r="A58" s="14"/>
      <c r="B58" s="14"/>
      <c r="C58" s="14"/>
      <c r="D58" s="14"/>
      <c r="E58" s="14"/>
      <c r="F58" s="14"/>
      <c r="G58" s="14"/>
      <c r="H58" s="14"/>
      <c r="I58" s="14"/>
      <c r="J58" s="14"/>
      <c r="K58" s="14"/>
      <c r="L58" s="14"/>
      <c r="M58" s="14"/>
    </row>
    <row r="59" spans="1:13">
      <c r="A59" s="14"/>
      <c r="B59" s="14"/>
      <c r="C59" s="14"/>
      <c r="D59" s="14"/>
      <c r="E59" s="14"/>
      <c r="F59" s="14"/>
      <c r="G59" s="14"/>
      <c r="H59" s="14"/>
      <c r="I59" s="14"/>
      <c r="J59" s="14"/>
      <c r="K59" s="14"/>
      <c r="L59" s="14"/>
      <c r="M59" s="14"/>
    </row>
    <row r="60" spans="1:13">
      <c r="A60" s="14"/>
      <c r="B60" s="14"/>
      <c r="C60" s="14"/>
      <c r="D60" s="14"/>
      <c r="E60" s="14"/>
      <c r="F60" s="14"/>
      <c r="G60" s="14"/>
      <c r="H60" s="14"/>
      <c r="I60" s="14"/>
      <c r="J60" s="14"/>
      <c r="K60" s="14"/>
      <c r="L60" s="14"/>
      <c r="M60" s="14"/>
    </row>
    <row r="61" spans="1:13">
      <c r="A61" s="14"/>
      <c r="B61" s="14"/>
      <c r="C61" s="14"/>
      <c r="D61" s="14"/>
      <c r="E61" s="14"/>
      <c r="F61" s="14"/>
      <c r="G61" s="14"/>
      <c r="H61" s="14"/>
      <c r="I61" s="14"/>
      <c r="J61" s="14"/>
      <c r="K61" s="14"/>
      <c r="L61" s="14"/>
      <c r="M61" s="14"/>
    </row>
    <row r="62" spans="1:13">
      <c r="A62" s="14"/>
      <c r="B62" s="14"/>
      <c r="C62" s="14"/>
      <c r="D62" s="14"/>
      <c r="E62" s="14"/>
      <c r="F62" s="14"/>
      <c r="G62" s="14"/>
      <c r="H62" s="14"/>
      <c r="I62" s="14"/>
      <c r="J62" s="14"/>
      <c r="K62" s="14"/>
      <c r="L62" s="14"/>
      <c r="M62" s="14"/>
    </row>
    <row r="63" spans="1:13">
      <c r="A63" s="14"/>
      <c r="B63" s="14"/>
      <c r="C63" s="14"/>
      <c r="D63" s="14"/>
      <c r="E63" s="14"/>
      <c r="F63" s="14"/>
      <c r="G63" s="14"/>
      <c r="H63" s="14"/>
      <c r="I63" s="14"/>
      <c r="J63" s="14"/>
      <c r="K63" s="14"/>
      <c r="L63" s="14"/>
      <c r="M63" s="14"/>
    </row>
    <row r="64" spans="1:13">
      <c r="A64" s="14"/>
      <c r="B64" s="14"/>
      <c r="C64" s="14"/>
      <c r="D64" s="14"/>
      <c r="E64" s="14"/>
      <c r="F64" s="14"/>
      <c r="G64" s="14"/>
      <c r="H64" s="14"/>
      <c r="I64" s="14"/>
      <c r="J64" s="14"/>
      <c r="K64" s="14"/>
      <c r="L64" s="14"/>
      <c r="M64" s="14"/>
    </row>
    <row r="65" spans="1:13">
      <c r="A65" s="14"/>
      <c r="B65" s="14"/>
      <c r="C65" s="14"/>
      <c r="D65" s="14"/>
      <c r="E65" s="14"/>
      <c r="F65" s="14"/>
      <c r="G65" s="14"/>
      <c r="H65" s="14"/>
      <c r="I65" s="14"/>
      <c r="J65" s="14"/>
      <c r="K65" s="14"/>
      <c r="L65" s="14"/>
      <c r="M65" s="14"/>
    </row>
    <row r="66" spans="1:13">
      <c r="A66" s="14"/>
      <c r="B66" s="14"/>
      <c r="C66" s="14"/>
      <c r="D66" s="14"/>
      <c r="E66" s="14"/>
      <c r="F66" s="14"/>
      <c r="G66" s="14"/>
      <c r="H66" s="14"/>
      <c r="I66" s="14"/>
      <c r="J66" s="14"/>
      <c r="K66" s="14"/>
      <c r="L66" s="14"/>
      <c r="M66" s="14"/>
    </row>
    <row r="67" spans="1:13">
      <c r="A67" s="14"/>
      <c r="B67" s="14"/>
      <c r="C67" s="14"/>
      <c r="D67" s="14"/>
      <c r="E67" s="14"/>
      <c r="F67" s="14"/>
      <c r="G67" s="14"/>
      <c r="H67" s="14"/>
      <c r="I67" s="14"/>
      <c r="J67" s="14"/>
      <c r="K67" s="14"/>
      <c r="L67" s="14"/>
      <c r="M67" s="14"/>
    </row>
    <row r="68" spans="1:13">
      <c r="A68" s="14"/>
      <c r="B68" s="14"/>
      <c r="C68" s="14"/>
      <c r="D68" s="14"/>
      <c r="E68" s="14"/>
      <c r="F68" s="14"/>
      <c r="G68" s="14"/>
      <c r="H68" s="14"/>
      <c r="I68" s="14"/>
      <c r="J68" s="14"/>
      <c r="K68" s="14"/>
      <c r="L68" s="14"/>
      <c r="M68" s="14"/>
    </row>
    <row r="69" spans="1:13">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sheetData>
  <sheetProtection selectLockedCells="1"/>
  <autoFilter ref="A8:M8"/>
  <mergeCells count="8">
    <mergeCell ref="E25:I25"/>
    <mergeCell ref="E26:I27"/>
    <mergeCell ref="L25:L27"/>
    <mergeCell ref="B1:D1"/>
    <mergeCell ref="B2:D2"/>
    <mergeCell ref="B3:D3"/>
    <mergeCell ref="A25:C25"/>
    <mergeCell ref="A26:C27"/>
  </mergeCells>
  <phoneticPr fontId="35" type="noConversion"/>
  <conditionalFormatting sqref="B1:B3">
    <cfRule type="containsBlanks" dxfId="10" priority="5">
      <formula>LEN(TRIM(B1))=0</formula>
    </cfRule>
  </conditionalFormatting>
  <conditionalFormatting sqref="A4158:M65365 D11:J11 C9:M9 A9:A13 C13 D13:J14 C12:J12 C10:J10 K10:M14 A15:M24">
    <cfRule type="containsBlanks" dxfId="9" priority="4">
      <formula>LEN(TRIM(A9))=0</formula>
    </cfRule>
  </conditionalFormatting>
  <conditionalFormatting sqref="A14">
    <cfRule type="containsBlanks" dxfId="8" priority="1">
      <formula>LEN(TRIM(A14))=0</formula>
    </cfRule>
  </conditionalFormatting>
  <dataValidations count="2">
    <dataValidation type="list" allowBlank="1" showInputMessage="1" showErrorMessage="1" sqref="M9:M65365">
      <formula1>"Evet,Hayır"</formula1>
    </dataValidation>
    <dataValidation type="list" allowBlank="1" showInputMessage="1" showErrorMessage="1" sqref="D9:D65365">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horizontalDpi="4294967294" verticalDpi="4294967294"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1"/>
  <sheetViews>
    <sheetView view="pageBreakPreview" zoomScale="85" zoomScaleNormal="100" zoomScaleSheetLayoutView="85" workbookViewId="0">
      <pane ySplit="8" topLeftCell="A9" activePane="bottomLeft" state="frozen"/>
      <selection pane="bottomLeft" activeCell="B11" sqref="B11"/>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67" t="str">
        <f>IF('1_GO'!C3="","",'1_GO'!C3)</f>
        <v>Muhasebat Süreç Grubu</v>
      </c>
      <c r="C1" s="167"/>
      <c r="D1" s="167"/>
      <c r="E1" s="35" t="s">
        <v>808</v>
      </c>
      <c r="F1" s="14"/>
    </row>
    <row r="2" spans="1:6">
      <c r="A2" s="1" t="s">
        <v>786</v>
      </c>
      <c r="B2" s="168" t="str">
        <f>IF('1_GO'!C4="","",'1_GO'!C4)</f>
        <v>Ödeme İşlemleri Ana Süreci</v>
      </c>
      <c r="C2" s="168"/>
      <c r="D2" s="168"/>
      <c r="E2" s="14"/>
      <c r="F2" s="14"/>
    </row>
    <row r="3" spans="1:6">
      <c r="A3" s="1" t="s">
        <v>785</v>
      </c>
      <c r="B3" s="169" t="str">
        <f>IF('1_GO'!C5="","",'1_GO'!C5)</f>
        <v>Kesin Ödeme Belgesine Bağlı İşlemler Süreci</v>
      </c>
      <c r="C3" s="169"/>
      <c r="D3" s="169"/>
      <c r="E3" s="14"/>
      <c r="F3" s="14"/>
    </row>
    <row r="4" spans="1:6">
      <c r="A4" s="2"/>
      <c r="B4" s="2"/>
      <c r="C4" s="2"/>
      <c r="D4" s="14"/>
      <c r="E4" s="14"/>
      <c r="F4" s="14"/>
    </row>
    <row r="5" spans="1:6" ht="18">
      <c r="A5" s="6" t="s">
        <v>109</v>
      </c>
      <c r="B5" s="7"/>
      <c r="C5" s="7"/>
      <c r="D5" s="16"/>
      <c r="E5" s="170" t="s">
        <v>113</v>
      </c>
      <c r="F5" s="14"/>
    </row>
    <row r="6" spans="1:6">
      <c r="A6" s="9"/>
      <c r="B6" s="10"/>
      <c r="C6" s="10"/>
      <c r="D6" s="17"/>
      <c r="E6" s="171"/>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1071</v>
      </c>
      <c r="C9" s="30" t="s">
        <v>1089</v>
      </c>
      <c r="D9" s="30" t="s">
        <v>1074</v>
      </c>
      <c r="E9" s="30" t="s">
        <v>1075</v>
      </c>
      <c r="F9" s="30" t="s">
        <v>1076</v>
      </c>
    </row>
    <row r="10" spans="1:6" ht="25.5">
      <c r="A10" s="29">
        <v>2</v>
      </c>
      <c r="B10" s="30" t="s">
        <v>1089</v>
      </c>
      <c r="C10" s="30" t="s">
        <v>1059</v>
      </c>
      <c r="D10" s="30" t="s">
        <v>1074</v>
      </c>
      <c r="E10" s="30" t="s">
        <v>1075</v>
      </c>
      <c r="F10" s="30" t="s">
        <v>1077</v>
      </c>
    </row>
    <row r="11" spans="1:6">
      <c r="A11" s="29">
        <v>3</v>
      </c>
      <c r="B11" s="30" t="s">
        <v>1059</v>
      </c>
      <c r="C11" s="30" t="s">
        <v>1071</v>
      </c>
      <c r="D11" s="30" t="s">
        <v>1074</v>
      </c>
      <c r="E11" s="30" t="s">
        <v>1078</v>
      </c>
      <c r="F11" s="30" t="s">
        <v>1079</v>
      </c>
    </row>
  </sheetData>
  <sheetProtection formatCells="0" selectLockedCells="1"/>
  <mergeCells count="4">
    <mergeCell ref="B1:D1"/>
    <mergeCell ref="B2:D2"/>
    <mergeCell ref="B3:D3"/>
    <mergeCell ref="E5:E6"/>
  </mergeCells>
  <phoneticPr fontId="35" type="noConversion"/>
  <conditionalFormatting sqref="B1:B3">
    <cfRule type="containsBlanks" dxfId="7" priority="3">
      <formula>LEN(TRIM(B1))=0</formula>
    </cfRule>
  </conditionalFormatting>
  <conditionalFormatting sqref="A12:F65536">
    <cfRule type="containsBlanks" dxfId="6" priority="2">
      <formula>LEN(TRIM(A12))=0</formula>
    </cfRule>
  </conditionalFormatting>
  <conditionalFormatting sqref="A9:F11">
    <cfRule type="containsBlanks" dxfId="5"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view="pageBreakPreview" zoomScale="115" zoomScaleNormal="120" zoomScaleSheetLayoutView="115" zoomScalePageLayoutView="120" workbookViewId="0">
      <selection activeCell="G17" sqref="G17"/>
    </sheetView>
  </sheetViews>
  <sheetFormatPr defaultRowHeight="14.25"/>
  <sheetData>
    <row r="1" spans="1:11" ht="23.25" customHeight="1">
      <c r="A1" s="172" t="s">
        <v>1087</v>
      </c>
      <c r="B1" s="172"/>
      <c r="C1" s="172"/>
      <c r="D1" s="172"/>
      <c r="E1" s="172"/>
      <c r="F1" s="172"/>
      <c r="G1" s="172"/>
      <c r="H1" s="172"/>
      <c r="I1" s="35" t="s">
        <v>808</v>
      </c>
    </row>
    <row r="2" spans="1:11">
      <c r="A2" s="172"/>
      <c r="B2" s="172"/>
      <c r="C2" s="172"/>
      <c r="D2" s="172"/>
      <c r="E2" s="172"/>
      <c r="F2" s="172"/>
      <c r="G2" s="172"/>
      <c r="H2" s="172"/>
    </row>
    <row r="3" spans="1:11">
      <c r="A3" s="172"/>
      <c r="B3" s="172"/>
      <c r="C3" s="172"/>
      <c r="D3" s="172"/>
      <c r="E3" s="172"/>
      <c r="F3" s="172"/>
      <c r="G3" s="172"/>
      <c r="H3" s="172"/>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row r="25" spans="2:8">
      <c r="B25" s="89"/>
      <c r="C25" s="89"/>
      <c r="D25" s="89"/>
      <c r="E25" s="89"/>
      <c r="F25" s="89"/>
      <c r="G25" s="89"/>
      <c r="H25" s="89"/>
    </row>
  </sheetData>
  <mergeCells count="1">
    <mergeCell ref="A1:H3"/>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zoomScale="60" zoomScaleNormal="100" workbookViewId="0">
      <pane ySplit="9" topLeftCell="A10" activePane="bottomLeft" state="frozen"/>
      <selection pane="bottomLeft" activeCell="G10" sqref="G10"/>
    </sheetView>
  </sheetViews>
  <sheetFormatPr defaultRowHeight="14.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67" t="str">
        <f>IF('1_GO'!C3="","",'1_GO'!C3)</f>
        <v>Muhasebat Süreç Grubu</v>
      </c>
      <c r="C1" s="167"/>
      <c r="D1" s="167"/>
      <c r="E1" s="35" t="s">
        <v>808</v>
      </c>
      <c r="F1" s="14"/>
      <c r="G1" s="14"/>
    </row>
    <row r="2" spans="1:7">
      <c r="A2" s="1" t="s">
        <v>786</v>
      </c>
      <c r="B2" s="168" t="str">
        <f>IF('1_GO'!C4="","",'1_GO'!C4)</f>
        <v>Ödeme İşlemleri Ana Süreci</v>
      </c>
      <c r="C2" s="168"/>
      <c r="D2" s="168"/>
      <c r="E2" s="14"/>
      <c r="F2" s="14"/>
      <c r="G2" s="14"/>
    </row>
    <row r="3" spans="1:7">
      <c r="A3" s="1" t="s">
        <v>785</v>
      </c>
      <c r="B3" s="169" t="str">
        <f>IF('1_GO'!C5="","",'1_GO'!C5)</f>
        <v>Kesin Ödeme Belgesine Bağlı İşlemler Süreci</v>
      </c>
      <c r="C3" s="169"/>
      <c r="D3" s="169"/>
      <c r="E3" s="14"/>
      <c r="F3" s="14"/>
      <c r="G3" s="14"/>
    </row>
    <row r="4" spans="1:7">
      <c r="A4" s="2"/>
      <c r="B4" s="2"/>
      <c r="C4" s="2"/>
      <c r="D4" s="14"/>
      <c r="E4" s="14"/>
      <c r="F4" s="14"/>
      <c r="G4" s="14"/>
    </row>
    <row r="5" spans="1:7" ht="18">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63.75">
      <c r="A9" s="1" t="s">
        <v>782</v>
      </c>
      <c r="B9" s="15" t="s">
        <v>418</v>
      </c>
      <c r="C9" s="15" t="s">
        <v>419</v>
      </c>
      <c r="D9" s="15" t="s">
        <v>420</v>
      </c>
      <c r="E9" s="15" t="s">
        <v>421</v>
      </c>
      <c r="F9" s="15" t="s">
        <v>422</v>
      </c>
      <c r="G9" s="15" t="s">
        <v>423</v>
      </c>
    </row>
    <row r="10" spans="1:7">
      <c r="A10" s="29" t="s">
        <v>1103</v>
      </c>
      <c r="B10" s="30" t="s">
        <v>1103</v>
      </c>
      <c r="C10" s="30" t="s">
        <v>1103</v>
      </c>
      <c r="D10" s="30" t="s">
        <v>1117</v>
      </c>
      <c r="E10" s="30" t="s">
        <v>1103</v>
      </c>
      <c r="F10" s="30" t="s">
        <v>1103</v>
      </c>
      <c r="G10" s="30" t="s">
        <v>1103</v>
      </c>
    </row>
  </sheetData>
  <sheetProtection formatCells="0" selectLockedCells="1"/>
  <mergeCells count="3">
    <mergeCell ref="B1:D1"/>
    <mergeCell ref="B2:D2"/>
    <mergeCell ref="B3:D3"/>
  </mergeCells>
  <phoneticPr fontId="35" type="noConversion"/>
  <conditionalFormatting sqref="B1:B3">
    <cfRule type="containsBlanks" dxfId="4" priority="2">
      <formula>LEN(TRIM(B1))=0</formula>
    </cfRule>
  </conditionalFormatting>
  <conditionalFormatting sqref="A10:G65536">
    <cfRule type="containsBlanks" dxfId="3"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2"/>
  <sheetViews>
    <sheetView view="pageBreakPreview" zoomScale="60" zoomScaleNormal="100" workbookViewId="0">
      <selection activeCell="A10" sqref="A10:F12"/>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67" t="str">
        <f>IF('1_GO'!C3="","",'1_GO'!C3)</f>
        <v>Muhasebat Süreç Grubu</v>
      </c>
      <c r="C1" s="167"/>
      <c r="D1" s="167"/>
      <c r="E1" s="35" t="s">
        <v>808</v>
      </c>
      <c r="F1" s="14"/>
    </row>
    <row r="2" spans="1:6">
      <c r="A2" s="1" t="s">
        <v>786</v>
      </c>
      <c r="B2" s="168" t="str">
        <f>IF('1_GO'!C4="","",'1_GO'!C4)</f>
        <v>Ödeme İşlemleri Ana Süreci</v>
      </c>
      <c r="C2" s="168"/>
      <c r="D2" s="168"/>
      <c r="E2" s="14"/>
      <c r="F2" s="14"/>
    </row>
    <row r="3" spans="1:6">
      <c r="A3" s="1" t="s">
        <v>785</v>
      </c>
      <c r="B3" s="169" t="str">
        <f>IF('1_GO'!C5="","",'1_GO'!C5)</f>
        <v>Kesin Ödeme Belgesine Bağlı İşlemler Süreci</v>
      </c>
      <c r="C3" s="169"/>
      <c r="D3" s="169"/>
      <c r="E3" s="14"/>
      <c r="F3" s="14"/>
    </row>
    <row r="4" spans="1:6">
      <c r="A4" s="2"/>
      <c r="B4" s="2"/>
      <c r="C4" s="2"/>
      <c r="D4" s="14"/>
      <c r="E4" s="14"/>
      <c r="F4" s="14"/>
    </row>
    <row r="5" spans="1:6" ht="18">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25.5">
      <c r="A9" s="1" t="s">
        <v>782</v>
      </c>
      <c r="B9" s="15" t="s">
        <v>434</v>
      </c>
      <c r="C9" s="15" t="s">
        <v>435</v>
      </c>
      <c r="D9" s="15" t="s">
        <v>436</v>
      </c>
      <c r="E9" s="15" t="s">
        <v>437</v>
      </c>
      <c r="F9" s="15" t="s">
        <v>438</v>
      </c>
    </row>
    <row r="10" spans="1:6" ht="15">
      <c r="A10" s="29">
        <v>1</v>
      </c>
      <c r="B10" s="29" t="s">
        <v>1080</v>
      </c>
      <c r="C10" s="29" t="s">
        <v>1081</v>
      </c>
      <c r="D10" s="117" t="s">
        <v>1082</v>
      </c>
      <c r="E10" s="29" t="s">
        <v>1058</v>
      </c>
      <c r="F10" s="29" t="s">
        <v>1072</v>
      </c>
    </row>
    <row r="11" spans="1:6" ht="15">
      <c r="A11" s="29">
        <v>2</v>
      </c>
      <c r="B11" s="29" t="s">
        <v>1083</v>
      </c>
      <c r="C11" s="29" t="s">
        <v>1081</v>
      </c>
      <c r="D11" s="117" t="s">
        <v>1084</v>
      </c>
      <c r="E11" s="29" t="s">
        <v>1058</v>
      </c>
      <c r="F11" s="29" t="s">
        <v>1072</v>
      </c>
    </row>
    <row r="12" spans="1:6" ht="15">
      <c r="A12" s="29">
        <v>3</v>
      </c>
      <c r="B12" s="29" t="s">
        <v>1085</v>
      </c>
      <c r="C12" s="29" t="s">
        <v>1081</v>
      </c>
      <c r="D12" s="117" t="s">
        <v>1086</v>
      </c>
      <c r="E12" s="29" t="s">
        <v>1058</v>
      </c>
      <c r="F12" s="29" t="s">
        <v>1072</v>
      </c>
    </row>
  </sheetData>
  <sheetProtection selectLockedCells="1"/>
  <mergeCells count="3">
    <mergeCell ref="B1:D1"/>
    <mergeCell ref="B2:D2"/>
    <mergeCell ref="B3:D3"/>
  </mergeCells>
  <phoneticPr fontId="35" type="noConversion"/>
  <conditionalFormatting sqref="B1:B3">
    <cfRule type="containsBlanks" dxfId="2" priority="3">
      <formula>LEN(TRIM(B1))=0</formula>
    </cfRule>
  </conditionalFormatting>
  <conditionalFormatting sqref="A13:F65536">
    <cfRule type="containsBlanks" dxfId="1" priority="2">
      <formula>LEN(TRIM(A13))=0</formula>
    </cfRule>
  </conditionalFormatting>
  <conditionalFormatting sqref="A10:F12">
    <cfRule type="containsBlanks" dxfId="0" priority="1">
      <formula>LEN(TRIM(A10))=0</formula>
    </cfRule>
  </conditionalFormatting>
  <hyperlinks>
    <hyperlink ref="E1" location="'1_GO'!A1" display="Anasayfa"/>
    <hyperlink ref="D10" r:id="rId1"/>
    <hyperlink ref="D11" r:id="rId2"/>
    <hyperlink ref="D12" r:id="rId3"/>
  </hyperlinks>
  <pageMargins left="0.7" right="0.7" top="0.75" bottom="0.75" header="0.3" footer="0.3"/>
  <pageSetup paperSize="9" scale="54" orientation="portrait" r:id="rId4"/>
  <legacy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137" activePane="bottomRight" state="frozen"/>
      <selection pane="topRight" activeCell="B1" sqref="B1"/>
      <selection pane="bottomLeft" activeCell="A2" sqref="A2"/>
      <selection pane="bottomRight" activeCell="C164" sqref="C164:C166"/>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73" t="s">
        <v>909</v>
      </c>
      <c r="B28" s="22" t="s">
        <v>910</v>
      </c>
      <c r="C28" s="22" t="s">
        <v>911</v>
      </c>
      <c r="D28" s="22" t="s">
        <v>912</v>
      </c>
    </row>
    <row r="29" spans="1:4" ht="63.75">
      <c r="A29" s="174"/>
      <c r="B29" s="22" t="s">
        <v>913</v>
      </c>
      <c r="C29" s="22" t="s">
        <v>911</v>
      </c>
      <c r="D29" s="22" t="s">
        <v>912</v>
      </c>
    </row>
    <row r="30" spans="1:4" ht="51">
      <c r="A30" s="175"/>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76" t="s">
        <v>924</v>
      </c>
      <c r="B33" s="22" t="s">
        <v>925</v>
      </c>
      <c r="C33" s="22" t="s">
        <v>926</v>
      </c>
      <c r="D33" s="22" t="s">
        <v>927</v>
      </c>
    </row>
    <row r="34" spans="1:4" ht="51">
      <c r="A34" s="177"/>
      <c r="B34" s="22" t="s">
        <v>928</v>
      </c>
      <c r="C34" s="22" t="s">
        <v>929</v>
      </c>
      <c r="D34" s="22" t="s">
        <v>930</v>
      </c>
    </row>
    <row r="35" spans="1:4" ht="51">
      <c r="A35" s="21" t="s">
        <v>931</v>
      </c>
      <c r="B35" s="22" t="s">
        <v>932</v>
      </c>
      <c r="C35" s="22" t="s">
        <v>931</v>
      </c>
      <c r="D35" s="22" t="s">
        <v>933</v>
      </c>
    </row>
    <row r="36" spans="1:4" ht="25.5">
      <c r="A36" s="176" t="s">
        <v>934</v>
      </c>
      <c r="B36" s="22" t="s">
        <v>935</v>
      </c>
      <c r="C36" s="22" t="s">
        <v>936</v>
      </c>
      <c r="D36" s="22" t="s">
        <v>937</v>
      </c>
    </row>
    <row r="37" spans="1:4" ht="25.5">
      <c r="A37" s="178"/>
      <c r="B37" s="22" t="s">
        <v>938</v>
      </c>
      <c r="C37" s="22" t="s">
        <v>936</v>
      </c>
      <c r="D37" s="22" t="s">
        <v>937</v>
      </c>
    </row>
    <row r="38" spans="1:4" ht="38.25">
      <c r="A38" s="177"/>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51">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Props1.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2.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3.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47ACB4E-CD28-404C-B654-CEFB49A2EA35}">
  <ds:schemaRefs>
    <ds:schemaRef ds:uri="35a7c65a-4318-4435-86b5-157b9c248978"/>
    <ds:schemaRef ds:uri="http://schemas.microsoft.com/office/2006/documentManagement/types"/>
    <ds:schemaRef ds:uri="http://purl.org/dc/term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Suzan Açıkgöz</cp:lastModifiedBy>
  <cp:lastPrinted>2015-11-27T11:21:49Z</cp:lastPrinted>
  <dcterms:created xsi:type="dcterms:W3CDTF">2011-03-10T05:19:50Z</dcterms:created>
  <dcterms:modified xsi:type="dcterms:W3CDTF">2015-11-27T11:21:52Z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